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firstSheet="11" activeTab="12"/>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部门整体支出绩效目标表" sheetId="17" r:id="rId17"/>
  </sheets>
  <externalReferences>
    <externalReference r:id="rId18"/>
  </externalReferences>
  <definedNames>
    <definedName name="_xlnm._FilterDatabase" localSheetId="6" hidden="1">'基本支出预算表（人员类、运转类公用经费项目）'!$A$6:$X$45</definedName>
    <definedName name="_xlnm.Print_Titles" localSheetId="3">财政拨款收支预算总表!$1:$6</definedName>
    <definedName name="_xlnm.Print_Titles" localSheetId="4">'一般公共预算支出预算表（按功能科目分类）'!$1:$5</definedName>
    <definedName name="_xlnm.Print_Titles" localSheetId="5">一般公共预算“三公”经费支出预算表!$1:$6</definedName>
    <definedName name="_xlnm.Print_Titles" localSheetId="10">政府性基金预算支出预算表!$1:$6</definedName>
    <definedName name="_xlnm.Print_Titles" localSheetId="15">新增资产配置表!$1:$6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<sst xmlns="http://schemas.openxmlformats.org/spreadsheetml/2006/main" count="1308" uniqueCount="585">
  <si>
    <t>预算01-1表</t>
  </si>
  <si>
    <t>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</si>
  <si>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</si>
  <si>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</si>
  <si>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</si>
  <si>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</si>
  <si>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</si>
  <si>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</si>
  <si>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</si>
  <si>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</si>
  <si>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</si>
  <si>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</si>
  <si>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</si>
  <si>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</si>
  <si>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</si>
  <si>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</si>
  <si>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</si>
  <si>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</si>
  <si>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</si>
  <si>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</si>
  <si>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</si>
  <si>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</si>
  <si>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</si>
  <si>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</si>
  <si>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</si>
  <si>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</si>
  <si>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</si>
  <si>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</si>
  <si>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</si>
  <si>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</si>
  <si>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</si>
  <si>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</si>
  <si>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</si>
  <si>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</si>
  <si>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</si>
  <si>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</si>
  <si>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</si>
  <si>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</si>
  <si>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</si>
  <si>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</si>
  <si>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</si>
  <si>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</si>
  <si>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</si>
  <si>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</si>
  <si>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</si>
  <si>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</si>
  <si>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</si>
  <si>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</si>
  <si>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</si>
  <si>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</si>
  <si>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</si>
  <si>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</si>
  <si>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</si>
  <si>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</si>
  <si>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</si>
  <si>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</si>
  <si>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</si>
  <si>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</si>
  <si>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</si>
  <si>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</si>
  <si>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</si>
  <si>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</si>
  <si>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</si>
  <si>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</si>
  <si>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</si>
  <si>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</si>
  <si>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</si>
  <si>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</si>
  <si>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</si>
  <si>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</si>
  <si>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</si>
  <si>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</si>
  <si>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105005</t>
  </si>
  <si>
    <t>麻栗坡县民族职业高级中学</t>
  </si>
  <si>
    <t>预算01-3表</t>
  </si>
  <si>
    <t>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</si>
  <si>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</si>
  <si>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</si>
  <si>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</si>
  <si>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</si>
  <si>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</si>
  <si>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</si>
  <si>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</si>
  <si>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</si>
  <si>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</si>
  <si>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</si>
  <si>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</si>
  <si>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</si>
  <si>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</si>
  <si>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20503</t>
  </si>
  <si>
    <t>职业教育</t>
  </si>
  <si>
    <t>2050302</t>
  </si>
  <si>
    <t>中等职业教育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</si>
  <si>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</si>
  <si>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</si>
  <si>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</si>
  <si>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</si>
  <si>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</si>
  <si>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</si>
  <si>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</si>
  <si>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</si>
  <si>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</si>
  <si>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</si>
  <si>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</si>
  <si>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</si>
  <si>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</si>
  <si>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</si>
  <si>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</si>
  <si>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</si>
  <si>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</si>
  <si>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</si>
  <si>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</si>
  <si>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</si>
  <si>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</si>
  <si>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</si>
  <si>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</si>
  <si>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</si>
  <si>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</si>
  <si>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</si>
  <si>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</si>
  <si>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</si>
  <si>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</si>
  <si>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</si>
  <si>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</si>
  <si>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</si>
  <si>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</si>
  <si>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</si>
  <si>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</si>
  <si>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</si>
  <si>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</si>
  <si>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</si>
  <si>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</si>
  <si>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</si>
  <si>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</si>
  <si>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</si>
  <si>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</si>
  <si>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</si>
  <si>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</si>
  <si>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</si>
  <si>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</si>
  <si>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</si>
  <si>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</si>
  <si>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</si>
  <si>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</si>
  <si>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</si>
  <si>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</si>
  <si>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</si>
  <si>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</si>
  <si>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</si>
  <si>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</si>
  <si>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</si>
  <si>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</si>
  <si>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</si>
  <si>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</si>
  <si>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</si>
  <si>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</si>
  <si>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</si>
  <si>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</si>
  <si>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</si>
  <si>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</si>
  <si>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</si>
  <si>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</si>
  <si>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二、年终结转结余</t>
  </si>
  <si>
    <t>收 入 总 计</t>
  </si>
  <si>
    <t>预算02-2表</t>
  </si>
  <si>
    <t>一般公共预算支出预算表（按功能科目分类）</t>
  </si>
  <si>
    <t>部门预算支出功能分类科目</t>
  </si>
  <si>
    <t>人员经费</t>
  </si>
  <si>
    <t>公用经费</t>
  </si>
  <si>
    <t>1</t>
  </si>
  <si>
    <t>2</t>
  </si>
  <si>
    <t>3</t>
  </si>
  <si>
    <t>5</t>
  </si>
  <si>
    <t>6</t>
  </si>
  <si>
    <t>7</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</si>
  <si>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</si>
  <si>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</si>
  <si>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</si>
  <si>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</si>
  <si>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</si>
  <si>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</si>
  <si>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</si>
  <si>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</si>
  <si>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</si>
  <si>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</si>
  <si>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</si>
  <si>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</si>
  <si>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</si>
  <si>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</si>
  <si>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</si>
  <si>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</si>
  <si>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</si>
  <si>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</si>
  <si>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</si>
  <si>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</si>
  <si>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</si>
  <si>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</si>
  <si>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</si>
  <si>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</si>
  <si>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</si>
  <si>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</si>
  <si>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</si>
  <si>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</si>
  <si>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</si>
  <si>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532624210000000008277</t>
  </si>
  <si>
    <t>基础性绩效工资</t>
  </si>
  <si>
    <t>30107</t>
  </si>
  <si>
    <t>绩效工资</t>
  </si>
  <si>
    <t>532624210000000008278</t>
  </si>
  <si>
    <t>奖励性绩效工资</t>
  </si>
  <si>
    <t>532624210000000008279</t>
  </si>
  <si>
    <t>事业基本工资</t>
  </si>
  <si>
    <t>30101</t>
  </si>
  <si>
    <t>基本工资</t>
  </si>
  <si>
    <t>532624210000000008281</t>
  </si>
  <si>
    <t>事业津贴补贴</t>
  </si>
  <si>
    <t>30102</t>
  </si>
  <si>
    <t>津贴补贴</t>
  </si>
  <si>
    <t>532624210000000008282</t>
  </si>
  <si>
    <t>大病医疗保险</t>
  </si>
  <si>
    <t>30112</t>
  </si>
  <si>
    <t>其他社会保障缴费</t>
  </si>
  <si>
    <t>532624210000000008283</t>
  </si>
  <si>
    <t>工伤保险</t>
  </si>
  <si>
    <t>532624210000000008284</t>
  </si>
  <si>
    <t>30111</t>
  </si>
  <si>
    <t>公务员医疗补助缴费</t>
  </si>
  <si>
    <t>532624210000000008285</t>
  </si>
  <si>
    <t>基本医疗保险</t>
  </si>
  <si>
    <t>30110</t>
  </si>
  <si>
    <t>职工基本医疗保险缴费</t>
  </si>
  <si>
    <t>532624210000000008287</t>
  </si>
  <si>
    <t>养老保险</t>
  </si>
  <si>
    <t>30108</t>
  </si>
  <si>
    <t>机关事业单位基本养老保险缴费</t>
  </si>
  <si>
    <t>532624210000000008289</t>
  </si>
  <si>
    <t>30113</t>
  </si>
  <si>
    <t>532624210000000008291</t>
  </si>
  <si>
    <t>退休费</t>
  </si>
  <si>
    <t>30302</t>
  </si>
  <si>
    <t>532624210000000008299</t>
  </si>
  <si>
    <t>退休公用经费</t>
  </si>
  <si>
    <t>30299</t>
  </si>
  <si>
    <t>其他商品和服务支出</t>
  </si>
  <si>
    <t>532624210000000008300</t>
  </si>
  <si>
    <t>一般公用经费</t>
  </si>
  <si>
    <t>30201</t>
  </si>
  <si>
    <t>办公费</t>
  </si>
  <si>
    <t>30205</t>
  </si>
  <si>
    <t>水费</t>
  </si>
  <si>
    <t>30206</t>
  </si>
  <si>
    <t>电费</t>
  </si>
  <si>
    <t>30218</t>
  </si>
  <si>
    <t>专用材料费</t>
  </si>
  <si>
    <t>30239</t>
  </si>
  <si>
    <t>其他交通费用</t>
  </si>
  <si>
    <t>532624221100000485414</t>
  </si>
  <si>
    <t>工会经费</t>
  </si>
  <si>
    <t>30228</t>
  </si>
  <si>
    <t>532624221100000485425</t>
  </si>
  <si>
    <t>失业保险</t>
  </si>
  <si>
    <t>532624231100001146812</t>
  </si>
  <si>
    <t>保安保险</t>
  </si>
  <si>
    <t>532624231100001155200</t>
  </si>
  <si>
    <t>基础绩效奖(事业)</t>
  </si>
  <si>
    <t>532624231100001155209</t>
  </si>
  <si>
    <t>上年度12月一个月基本工资额度</t>
  </si>
  <si>
    <t>532624241100002103425</t>
  </si>
  <si>
    <t>遗属补助资金</t>
  </si>
  <si>
    <t>30305</t>
  </si>
  <si>
    <t>生活补助</t>
  </si>
  <si>
    <t>532624251100003577176</t>
  </si>
  <si>
    <t>其他人员支出</t>
  </si>
  <si>
    <t>30199</t>
  </si>
  <si>
    <t>其他工资福利支出</t>
  </si>
  <si>
    <t>532624251100003580023</t>
  </si>
  <si>
    <t>中职教育免学费县级资金</t>
  </si>
  <si>
    <t>30211</t>
  </si>
  <si>
    <t>差旅费</t>
  </si>
  <si>
    <t>30216</t>
  </si>
  <si>
    <t>培训费</t>
  </si>
  <si>
    <t>532624251100003582812</t>
  </si>
  <si>
    <t>中职教育家庭经济困难学生国家助学金县级资金</t>
  </si>
  <si>
    <t>30308</t>
  </si>
  <si>
    <t>助学金</t>
  </si>
  <si>
    <t>532624251100003778660</t>
  </si>
  <si>
    <t>生均公用经费资金</t>
  </si>
  <si>
    <t>预算05-1表</t>
  </si>
  <si>
    <t>项目支出预算表（其他运转类、特定目标类项目）</t>
  </si>
  <si>
    <t>项目分类</t>
  </si>
  <si>
    <t>项目单位</t>
  </si>
  <si>
    <t>经济科目编码</t>
  </si>
  <si>
    <t>经济科目名称</t>
  </si>
  <si>
    <t>本年拨款</t>
  </si>
  <si>
    <t>其中：本次下达</t>
  </si>
  <si>
    <t>财政专户资金</t>
  </si>
  <si>
    <t>311 专项业务类</t>
  </si>
  <si>
    <t>532624251100003583858</t>
  </si>
  <si>
    <t>单位自有资金</t>
  </si>
  <si>
    <t>532624251100003583919</t>
  </si>
  <si>
    <t>预算05-2表</t>
  </si>
  <si>
    <t>项目支出绩效目标表（本级下达）</t>
  </si>
  <si>
    <t>单位名称、项目名称</t>
  </si>
  <si>
    <t>项目年度绩效目标</t>
  </si>
  <si>
    <t>一级指标</t>
  </si>
  <si>
    <t>二级指标</t>
  </si>
  <si>
    <t>三级指标</t>
  </si>
  <si>
    <t>指标性质</t>
  </si>
  <si>
    <t>指标值</t>
  </si>
  <si>
    <t>度量单位</t>
  </si>
  <si>
    <t>指标属性</t>
  </si>
  <si>
    <t>指标内容</t>
  </si>
  <si>
    <t>保障学校教学日常运转</t>
  </si>
  <si>
    <t>产出指标</t>
  </si>
  <si>
    <t>数量指标</t>
  </si>
  <si>
    <t>人均收取标准</t>
  </si>
  <si>
    <t>=</t>
  </si>
  <si>
    <t>160元/生/年</t>
  </si>
  <si>
    <t>元</t>
  </si>
  <si>
    <t>定量指标</t>
  </si>
  <si>
    <t xml:space="preserve">云计收费〔2002〕749号
</t>
  </si>
  <si>
    <t>效益指标</t>
  </si>
  <si>
    <t>可持续影响</t>
  </si>
  <si>
    <t>&gt;=</t>
  </si>
  <si>
    <t>95</t>
  </si>
  <si>
    <t>%</t>
  </si>
  <si>
    <t>满意度指标</t>
  </si>
  <si>
    <t>服务对象满意度</t>
  </si>
  <si>
    <t>师生满意度</t>
  </si>
  <si>
    <t>云计收费〔2002〕749号</t>
  </si>
  <si>
    <t>提高教学质量；帮助品学兼优的学生顺利完成学业；，改善全县办学条件；其他捐赠款奖励优秀教师，对教学成绩优异的教师进行奖励，提高教师的工作积极性；</t>
  </si>
  <si>
    <t>政策宣传次数</t>
  </si>
  <si>
    <t>次</t>
  </si>
  <si>
    <t>反映补助政策的宣传力度情况。即通过门户网站、报刊、通信、电视、户外广告等对补助政策进行宣传的次数。</t>
  </si>
  <si>
    <t>社会效益</t>
  </si>
  <si>
    <t>政策知晓率</t>
  </si>
  <si>
    <t>反映补助政策的宣传效果情况。
政策知晓率=调查中补助政策知晓人数/调查总人数*100%</t>
  </si>
  <si>
    <t>生活条件改善</t>
  </si>
  <si>
    <t>900</t>
  </si>
  <si>
    <t>人次</t>
  </si>
  <si>
    <t>反映补助促进受助对象生活状况改善的情况。</t>
  </si>
  <si>
    <t>受益对象满意度</t>
  </si>
  <si>
    <t>反映获补助受益对象的满意程度。</t>
  </si>
  <si>
    <t>预算05-3表</t>
  </si>
  <si>
    <t>项目支出绩效目标表（另文下达）</t>
  </si>
  <si>
    <t>说明：本单位没有项目收入，也没有项目支出，故本表无数据。</t>
  </si>
  <si>
    <t>预算06表</t>
  </si>
  <si>
    <t>政府性基金预算支出预算表</t>
  </si>
  <si>
    <t>本年政府性基金预算支出</t>
  </si>
  <si>
    <t>说明：本单位没有政府性基金收入，也没有使用政府性基金安排的支出，故本表无数据。</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</si>
  <si>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</si>
  <si>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</si>
  <si>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</si>
  <si>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</si>
  <si>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</si>
  <si>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</si>
  <si>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</si>
  <si>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</si>
  <si>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</si>
  <si>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</si>
  <si>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</si>
  <si>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食堂原材料</t>
  </si>
  <si>
    <t>C99000000 其他服务</t>
  </si>
  <si>
    <t>预算08表</t>
  </si>
  <si>
    <t>政府购买服务预算表</t>
  </si>
  <si>
    <t>政府购买服务项目</t>
  </si>
  <si>
    <t>政府购买服务指导性目录代码</t>
  </si>
  <si>
    <t>所属服务类别</t>
  </si>
  <si>
    <t>所属服务领域</t>
  </si>
  <si>
    <t>购买内容简述</t>
  </si>
  <si>
    <t>说明：我单位没有政府购买服务情况，故本表无数据。</t>
  </si>
  <si>
    <t>预算09-1表</t>
  </si>
  <si>
    <t>对下转移支付预算表</t>
  </si>
  <si>
    <t>单位名称（项目）</t>
  </si>
  <si>
    <t>地区</t>
  </si>
  <si>
    <t>政府性基金</t>
  </si>
  <si>
    <t>文山市</t>
  </si>
  <si>
    <t>砚山县</t>
  </si>
  <si>
    <t>西畴县</t>
  </si>
  <si>
    <t>麻栗坡县</t>
  </si>
  <si>
    <t>马关县</t>
  </si>
  <si>
    <t>丘北县</t>
  </si>
  <si>
    <t>广南县</t>
  </si>
  <si>
    <t>富宁县</t>
  </si>
  <si>
    <t>说明：我单位没有对下转移支付情况，故本表无数据。</t>
  </si>
  <si>
    <t>预算09-2表</t>
  </si>
  <si>
    <t>对下转移支付绩效目标表</t>
  </si>
  <si>
    <t>预算10表</t>
  </si>
  <si>
    <t>新增资产配置表</t>
  </si>
  <si>
    <t>资产类别</t>
  </si>
  <si>
    <t>资产分类代码.名称</t>
  </si>
  <si>
    <t>资产名称</t>
  </si>
  <si>
    <t>计量单位</t>
  </si>
  <si>
    <t>财政部门批复数（元）</t>
  </si>
  <si>
    <t>单价</t>
  </si>
  <si>
    <t>金额</t>
  </si>
  <si>
    <t>房屋和构筑物</t>
  </si>
  <si>
    <t>A01010211 教育用房</t>
  </si>
  <si>
    <t>标准化考场改造</t>
  </si>
  <si>
    <t>间</t>
  </si>
  <si>
    <t>A01022200 场</t>
  </si>
  <si>
    <t>篮球运动场改造（硅PU球场）</t>
  </si>
  <si>
    <t>平方米</t>
  </si>
  <si>
    <t>运动场塑胶跑道</t>
  </si>
  <si>
    <t>A01022500 墙</t>
  </si>
  <si>
    <t>心理宣泄室软包墙</t>
  </si>
  <si>
    <t>A01029900 其他构筑物</t>
  </si>
  <si>
    <t>安检室</t>
  </si>
  <si>
    <t>设备</t>
  </si>
  <si>
    <t>A02010202 交换设备</t>
  </si>
  <si>
    <t>5口POE交换机</t>
  </si>
  <si>
    <t>台</t>
  </si>
  <si>
    <t>多功能交换盒子</t>
  </si>
  <si>
    <t>A02019900 其他信息化设备</t>
  </si>
  <si>
    <t>物联网智能家居综合应用实训装置</t>
  </si>
  <si>
    <t>套</t>
  </si>
  <si>
    <t>A02020400 多功能一体机</t>
  </si>
  <si>
    <t>A4黑白多功能一体机</t>
  </si>
  <si>
    <t>A02020700 电子白板</t>
  </si>
  <si>
    <t>电子白板教学一体机</t>
  </si>
  <si>
    <t>A02020800 触控一体机</t>
  </si>
  <si>
    <t>智慧黑板</t>
  </si>
  <si>
    <t>A02021002 A3彩色打印机</t>
  </si>
  <si>
    <t>A3彩色多功能一体机</t>
  </si>
  <si>
    <t>A02021004 A4彩色打印机</t>
  </si>
  <si>
    <t>A4彩色打印机</t>
  </si>
  <si>
    <t>A02021104 液晶显示器</t>
  </si>
  <si>
    <t>电脑显示器（27寸）</t>
  </si>
  <si>
    <t>A02031100 车辆附属设施及零部件</t>
  </si>
  <si>
    <t>变速器</t>
  </si>
  <si>
    <t>新能源汽车专用诊断仪</t>
  </si>
  <si>
    <t>新能源汽车充电桩</t>
  </si>
  <si>
    <t>新能源汽车充电桩管理实训台</t>
  </si>
  <si>
    <t>新能源汽车动力总成装调实训台</t>
  </si>
  <si>
    <t>新能源汽车动力电池总成装调与检测实训台</t>
  </si>
  <si>
    <t>新能源汽车整车检测实训平台</t>
  </si>
  <si>
    <t>新能源汽车电气系统实训台</t>
  </si>
  <si>
    <t>新能源汽车电池管理系统（BMS）实训台</t>
  </si>
  <si>
    <t>新能源汽车纯电动直流驱动电机与控制器实训台</t>
  </si>
  <si>
    <t>新能源汽车维修套装工具</t>
  </si>
  <si>
    <t>新能源汽车驱动系统实训台</t>
  </si>
  <si>
    <t>新能源汽车高压安全系统实训台</t>
  </si>
  <si>
    <t>汽修教学实训发动机</t>
  </si>
  <si>
    <t>钣金快修组合工具</t>
  </si>
  <si>
    <t>A02052505 搅拌机械</t>
  </si>
  <si>
    <t>水泥净浆搅拌机</t>
  </si>
  <si>
    <t>A02052507 干燥机械</t>
  </si>
  <si>
    <t>鼓风干燥箱</t>
  </si>
  <si>
    <t>A02059900 其他机械设备</t>
  </si>
  <si>
    <t>剪式举升机</t>
  </si>
  <si>
    <t>子母剪式举升机</t>
  </si>
  <si>
    <t>摇筛机</t>
  </si>
  <si>
    <t>气体保护焊机</t>
  </si>
  <si>
    <t>汽车专业级智能点焊机</t>
  </si>
  <si>
    <t>移动式无尘干磨机</t>
  </si>
  <si>
    <t>A02090404 声处理设备</t>
  </si>
  <si>
    <t>效果器</t>
  </si>
  <si>
    <t>A02091107 视频监控设备</t>
  </si>
  <si>
    <t>4k摄像机</t>
  </si>
  <si>
    <t>考试用摄像头</t>
  </si>
  <si>
    <t>个</t>
  </si>
  <si>
    <t>A02091203 音频功率放大器设备（功放设备）</t>
  </si>
  <si>
    <t>功放</t>
  </si>
  <si>
    <t>A02091206 话筒设备</t>
  </si>
  <si>
    <t>心理咨询室话筒</t>
  </si>
  <si>
    <t>A02091211 音箱</t>
  </si>
  <si>
    <t>教室音响</t>
  </si>
  <si>
    <t>音箱</t>
  </si>
  <si>
    <t>A02091299 其他音频设备</t>
  </si>
  <si>
    <t>阵列麦拾音器</t>
  </si>
  <si>
    <t>A02099900 其他广播、电视、电影设备</t>
  </si>
  <si>
    <t>电源时序器</t>
  </si>
  <si>
    <t>A02100301 显微镜</t>
  </si>
  <si>
    <t>5G智能终端设备维修三目体视显微镜</t>
  </si>
  <si>
    <t>A02103000 心理仪器</t>
  </si>
  <si>
    <t>宣泄人</t>
  </si>
  <si>
    <t>宣泄柱</t>
  </si>
  <si>
    <t>宣泄球</t>
  </si>
  <si>
    <t>脑电波生物反馈仪</t>
  </si>
  <si>
    <t>隔断置物架</t>
  </si>
  <si>
    <t>A02119900 其他电子和通信测量仪器</t>
  </si>
  <si>
    <t>固定翼无人机</t>
  </si>
  <si>
    <t>A02240300 菜类食品加工机械</t>
  </si>
  <si>
    <t>蔬菜切丝切片机</t>
  </si>
  <si>
    <t>蔬菜脱水机</t>
  </si>
  <si>
    <t>A02240400 屠宰、肉食品及蛋品加工机械</t>
  </si>
  <si>
    <t>绞肉机</t>
  </si>
  <si>
    <t>A02240500 食品蒸煮机械</t>
  </si>
  <si>
    <t>蒸箱</t>
  </si>
  <si>
    <t>蒸饭车</t>
  </si>
  <si>
    <t>A02249900 其他食品加工设备</t>
  </si>
  <si>
    <t>包子制作机</t>
  </si>
  <si>
    <t>和面机</t>
  </si>
  <si>
    <t>A02329900 其他医疗设备</t>
  </si>
  <si>
    <t>教学用石膏头像模型</t>
  </si>
  <si>
    <t>A02370400 安全、检查、监视、报警设备</t>
  </si>
  <si>
    <t>X光安检机</t>
  </si>
  <si>
    <t>手持式安检仪</t>
  </si>
  <si>
    <t>把</t>
  </si>
  <si>
    <t>A02460100 田赛设备</t>
  </si>
  <si>
    <t>跳高架</t>
  </si>
  <si>
    <t>A02460300 球类设备</t>
  </si>
  <si>
    <t>排球架</t>
  </si>
  <si>
    <t>A02470600 卡拉OK设备</t>
  </si>
  <si>
    <t>智能点歌机</t>
  </si>
  <si>
    <t>家具和用品</t>
  </si>
  <si>
    <t>A05010299 其他台、桌类</t>
  </si>
  <si>
    <t>心理咨询室小圆桌</t>
  </si>
  <si>
    <t>张</t>
  </si>
  <si>
    <t>茶艺桌</t>
  </si>
  <si>
    <t>A05010399 其他椅凳类</t>
  </si>
  <si>
    <t>心理咨询室沙发椅</t>
  </si>
  <si>
    <t>活动用圆凳子</t>
  </si>
  <si>
    <t>茶艺凳子</t>
  </si>
  <si>
    <t>A05010599 其他柜类</t>
  </si>
  <si>
    <t>储物柜</t>
  </si>
  <si>
    <t>手机保管柜</t>
  </si>
  <si>
    <t>舞蹈室陈列柜</t>
  </si>
  <si>
    <t>茶艺实训室展示柜</t>
  </si>
  <si>
    <t>钢琴室陈列柜</t>
  </si>
  <si>
    <t>无形资产</t>
  </si>
  <si>
    <t>A08060303 应用软件</t>
  </si>
  <si>
    <t>WPS教育考试专用版</t>
  </si>
  <si>
    <t>广联达土建工程算量单机锁（3节点）</t>
  </si>
  <si>
    <t>物联网3D仿真实训软件(10节点）</t>
  </si>
  <si>
    <t>物联网智能家居综合应用实训套件云服务器软件V1.0</t>
  </si>
  <si>
    <t>物联网智能家居综合应用实训套件配置工具软件V1.0</t>
  </si>
  <si>
    <t>虚拟仿真测绘竞赛实训平台(6节点）</t>
  </si>
  <si>
    <t>11.部门整体支出绩效目标表</t>
  </si>
  <si>
    <t>部门名称</t>
  </si>
  <si>
    <t>内容</t>
  </si>
  <si>
    <t>说明</t>
  </si>
  <si>
    <t>部门总体目标</t>
  </si>
  <si>
    <t>部门职责</t>
  </si>
  <si>
    <t>（1）宣传贯彻执行党和国家的教育方针、政策、法律法规等，坚持依法治教、依法治学，贯彻执行上级下达的各项工作计划和工作任务。
（2）配合县教育体育局制定符合党的教育方针和国家教育法律法规以及本校实际的教育发展规划和学校布局调整规划，并抓好组织实施和落实工作。
（3）推进麻栗坡县职业教育的改革与发展工作。负责抓好职业教育招生、培训、就业、升学工作，推进职业教育与普通高中教育协调均衡发展。
（4）组织开展本校的教育教学科研和教育教学改革，科研兴教，科研兴校。负责对本校教育教学业务的具体管理，负责教育教学管理及教研教改工作。
（5）按照干部和教师的职数、编制和管理权限，负责本校教师人事管理、继续教育、考核考评等工作。
（6）负责本校财务和基建管理，筹措资金，改善办学条件等工作。
（7）指导、管理、检查、评价本校的教育教学工作，提高办学质量和办学效益。按照职业教育课程计划，开齐开足文化和专业课程，开足课时，认真实施教育教学管理，全面提高教育教学质量。</t>
  </si>
  <si>
    <t>根据三定方案归纳</t>
  </si>
  <si>
    <t>总体绩效目标
（2025-2027年期间）</t>
  </si>
  <si>
    <t>（一）推进学校党建工作，提高党组织的凝聚力和战斗力。
（二） 加强师资队伍建设，提高教师的教育教学水平和专业能力。
（三）进一步强化德育工作，抓好学生行为养成教育，确保学校全年无重大安全责任事故发生。
（四）优化专业设置和课程体系，抓实日常教育教学工作，力争2025年高考再创佳绩。
（五）抓实招生就业工作，积极推进涉外办学工作，为学生能力培养拓宽渠道。
（六）加强校园文化建设，认真推进示范性国门学校建设工作，提升学校社会服务和文化传承功能。
（七）进一步深化职业教育改革，确保校企合作、产教融合取得实效。</t>
  </si>
  <si>
    <t>根据部门职责，中长期规划，各级党委，各级政府要求归纳</t>
  </si>
  <si>
    <t>部门年度目标</t>
  </si>
  <si>
    <t>预算年度（2025年）
绩效目标</t>
  </si>
  <si>
    <t>2025年财政拨款支出预算20147298.95元，其中：基本支出19753209.01元（人员经费2038.02元，保运转经费394089.94元），项目支出0万元，总体预算绩效目标如下：1.筹措资金完成部分篮球场建设，更新汽修等实训设备，进一步完善校园文化建设，进一步改善办学条件，创办国门示范性学校。2.推进学校党建工作，提高党组织的凝聚力和战斗力。
3 加强师资队伍建设，提高教师的教育教学水平和专业能力。
4.进一步强化德育工作，抓好学生行为养成教育，确保学校全年无重大安全责任事故发生。
5.优化专业设置和课程体系，抓实日常教育教学工作，力争2025年高考再创佳绩。
6.抓实招生就业工作，积极推进涉外办学工作，为学生能力培养拓宽渠道。
7.加强校园文化建设，认真推进示范性国门学校建设工作，提升学校社会服务和文化传承功能。
8.进一步深化职业教育改革，确保校企合作、产教融合取得实效。</t>
  </si>
  <si>
    <t>二、部门年度重点工作任务</t>
  </si>
  <si>
    <t>部门职能职责</t>
  </si>
  <si>
    <t>主要内容</t>
  </si>
  <si>
    <t>对应项目</t>
  </si>
  <si>
    <t>预算申报金额（元）</t>
  </si>
  <si>
    <t>总额</t>
  </si>
  <si>
    <t>财政拨款</t>
  </si>
  <si>
    <t>其他资金</t>
  </si>
  <si>
    <t>（一）加强学校领导班子建设
（二）加强教职工队伍建设
（三）坚持育人为本，突出以诚信、敬业为重点的职业道德教育
（四）以能力为本位，努力提高教学质量
（五）遵循职业教育特点，加强教育教学科研
（六）以就业为导向，进一步扩大办学规模
（七）以学生健康成长为根本，认真做好体育卫生艺术和国防教育工作
（八）加强服务意识，做好后勤工作
（九）安全工作</t>
  </si>
  <si>
    <t>职工工资、社会保险、住房公积金、退休费、工会经费、退休公用经费、助学金、一般公用经费等。</t>
  </si>
  <si>
    <t>10138700.00</t>
  </si>
  <si>
    <t>三、部门整体支出绩效指标</t>
  </si>
  <si>
    <t>绩效指标</t>
  </si>
  <si>
    <t>评（扣）分标准</t>
  </si>
  <si>
    <t>绩效指标设定依据及指标值数据来源</t>
  </si>
  <si>
    <t xml:space="preserve">二级指标 </t>
  </si>
  <si>
    <t xml:space="preserve">    产出指标</t>
  </si>
  <si>
    <t>公用经费保障人数</t>
  </si>
  <si>
    <t>人</t>
  </si>
  <si>
    <t>实际完成量/应完成量×指标分值</t>
  </si>
  <si>
    <t>反映公用经费保障我单位正常运转的在职人数情况。</t>
  </si>
  <si>
    <t>项目库管理系统、、财政供养人员信息统计表</t>
  </si>
  <si>
    <t>工资福利发放事业人数</t>
  </si>
  <si>
    <t>反映我单位实际发放在职教职工的人员数量。</t>
  </si>
  <si>
    <t>项目库管理系统、财政供养人员信息统计表</t>
  </si>
  <si>
    <t>供养离（退）休人员数</t>
  </si>
  <si>
    <t>反映财政供养我单位退休人员数量。</t>
  </si>
  <si>
    <t xml:space="preserve">    效益指标</t>
  </si>
  <si>
    <t>社会效益指标</t>
  </si>
  <si>
    <t>部门运转</t>
  </si>
  <si>
    <t>正常运转</t>
  </si>
  <si>
    <t/>
  </si>
  <si>
    <t>定性指标</t>
  </si>
  <si>
    <t>反映我单位正常运转情况。</t>
  </si>
  <si>
    <t>项目库管理系统、2024至2025年年度工作计划</t>
  </si>
  <si>
    <t xml:space="preserve">    满意度指标</t>
  </si>
  <si>
    <t>服务对象满意度指标</t>
  </si>
  <si>
    <t>社会公众满意度</t>
  </si>
  <si>
    <t>90</t>
  </si>
  <si>
    <t>反映社会公众对我单位履职情况的满意程度。</t>
  </si>
  <si>
    <t>项目库管理系统、2024至2025年度工作计划</t>
  </si>
  <si>
    <t>单位人员满意度</t>
  </si>
  <si>
    <t>反映我单位人员对公用经费保障、工资福利发放的满意程度等的满意程度。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</si>
</sst>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_ "/>
  </numFmts>
  <fonts count="43">
    <font>
      <sz val="9"/>
      <color rgb="FF000000"/>
      <name val="宋体"/>
      <charset val="134"/>
    </font>
    <font>
      <sz val="9"/>
      <name val="宋体"/>
      <charset val="134"/>
    </font>
    <font>
      <b/>
      <sz val="24"/>
      <color rgb="FF000000"/>
      <name val="宋体"/>
      <charset val="134"/>
    </font>
    <font>
      <sz val="11"/>
      <color rgb="FF000000"/>
      <name val="宋体"/>
      <charset val="134"/>
    </font>
    <font>
      <sz val="9"/>
      <color rgb="FF000000"/>
      <name val="宋体"/>
      <charset val="1"/>
    </font>
    <font>
      <b/>
      <sz val="24"/>
      <color rgb="FF000000"/>
      <name val="宋体"/>
      <charset val="1"/>
    </font>
    <font>
      <b/>
      <sz val="11"/>
      <color rgb="FF000000"/>
      <name val="宋体"/>
      <charset val="134"/>
    </font>
    <font>
      <sz val="12"/>
      <color rgb="FF000000"/>
      <name val="宋体"/>
      <charset val="134"/>
    </font>
    <font>
      <sz val="9"/>
      <color rgb="FF000000"/>
      <name val="宋体"/>
      <charset val="134"/>
      <scheme val="minor"/>
    </font>
    <font>
      <b/>
      <sz val="21"/>
      <color rgb="FF000000"/>
      <name val="SimSun"/>
      <charset val="134"/>
    </font>
    <font>
      <sz val="10"/>
      <color rgb="FF000000"/>
      <name val="宋体"/>
      <charset val="134"/>
      <scheme val="minor"/>
    </font>
    <font>
      <sz val="11"/>
      <color rgb="FF000000"/>
      <name val="宋体"/>
      <charset val="134"/>
      <scheme val="minor"/>
    </font>
    <font>
      <sz val="11.25"/>
      <name val="Calibri"/>
      <charset val="134"/>
    </font>
    <font>
      <sz val="9"/>
      <color rgb="FF000000"/>
      <name val="Calibri"/>
      <charset val="134"/>
    </font>
    <font>
      <sz val="10"/>
      <color rgb="FFFFFFFF"/>
      <name val="宋体"/>
      <charset val="134"/>
      <scheme val="minor"/>
    </font>
    <font>
      <b/>
      <sz val="22"/>
      <color rgb="FF000000"/>
      <name val="SimSun"/>
      <charset val="134"/>
    </font>
    <font>
      <sz val="21"/>
      <color rgb="FF000000"/>
      <name val="SimSun"/>
      <charset val="134"/>
    </font>
    <font>
      <sz val="12"/>
      <color rgb="FF000000"/>
      <name val="宋体"/>
      <charset val="134"/>
      <scheme val="minor"/>
    </font>
    <font>
      <b/>
      <sz val="10"/>
      <color rgb="FF000000"/>
      <name val="宋体"/>
      <charset val="134"/>
      <scheme val="minor"/>
    </font>
    <font>
      <b/>
      <sz val="9"/>
      <color rgb="FF000000"/>
      <name val="宋体"/>
      <charset val="134"/>
      <scheme val="minor"/>
    </font>
    <font>
      <b/>
      <sz val="9"/>
      <name val="宋体"/>
      <charset val="134"/>
    </font>
    <font>
      <b/>
      <sz val="11.25"/>
      <color rgb="FF000000"/>
      <name val="Calibri"/>
      <charset val="134"/>
    </font>
    <font>
      <sz val="11.25"/>
      <color rgb="FF00000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DBEEF4"/>
        <bgColor rgb="FF000000"/>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4" borderId="17"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8" applyNumberFormat="0" applyFill="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1" fillId="0" borderId="0" applyNumberFormat="0" applyFill="0" applyBorder="0" applyAlignment="0" applyProtection="0">
      <alignment vertical="center"/>
    </xf>
    <xf numFmtId="0" fontId="32" fillId="5" borderId="20" applyNumberFormat="0" applyAlignment="0" applyProtection="0">
      <alignment vertical="center"/>
    </xf>
    <xf numFmtId="0" fontId="33" fillId="6" borderId="21" applyNumberFormat="0" applyAlignment="0" applyProtection="0">
      <alignment vertical="center"/>
    </xf>
    <xf numFmtId="0" fontId="34" fillId="6" borderId="20" applyNumberFormat="0" applyAlignment="0" applyProtection="0">
      <alignment vertical="center"/>
    </xf>
    <xf numFmtId="0" fontId="35" fillId="7" borderId="22" applyNumberFormat="0" applyAlignment="0" applyProtection="0">
      <alignment vertical="center"/>
    </xf>
    <xf numFmtId="0" fontId="36" fillId="0" borderId="23" applyNumberFormat="0" applyFill="0" applyAlignment="0" applyProtection="0">
      <alignment vertical="center"/>
    </xf>
    <xf numFmtId="0" fontId="37" fillId="0" borderId="24"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176" fontId="1" fillId="0" borderId="3">
      <alignment horizontal="right" vertical="center"/>
    </xf>
    <xf numFmtId="49" fontId="1" fillId="0" borderId="3">
      <alignment horizontal="left" vertical="center" wrapText="1"/>
    </xf>
    <xf numFmtId="176" fontId="1" fillId="0" borderId="3">
      <alignment horizontal="right" vertical="center"/>
    </xf>
    <xf numFmtId="177" fontId="1" fillId="0" borderId="3">
      <alignment horizontal="right" vertical="center"/>
    </xf>
    <xf numFmtId="178" fontId="1" fillId="0" borderId="3">
      <alignment horizontal="right" vertical="center"/>
    </xf>
    <xf numFmtId="179" fontId="1" fillId="0" borderId="3">
      <alignment horizontal="right" vertical="center"/>
    </xf>
    <xf numFmtId="10" fontId="1" fillId="0" borderId="3">
      <alignment horizontal="right" vertical="center"/>
    </xf>
    <xf numFmtId="180" fontId="1" fillId="0" borderId="3">
      <alignment horizontal="right" vertical="center"/>
    </xf>
    <xf numFmtId="0" fontId="1" fillId="0" borderId="0">
      <alignment vertical="top"/>
      <protection locked="0"/>
    </xf>
  </cellStyleXfs>
  <cellXfs count="227">
    <xf numFmtId="0" fontId="0" fillId="0" borderId="0" xfId="0" applyFont="1">
      <alignment vertical="top"/>
      <protection locked="0"/>
    </xf>
    <xf numFmtId="0" fontId="1" fillId="0" borderId="0" xfId="0" applyFont="1" applyFill="1" applyBorder="1" applyAlignment="1" applyProtection="1">
      <alignment vertical="top"/>
      <protection locked="0"/>
    </xf>
    <xf numFmtId="0" fontId="2" fillId="2" borderId="1" xfId="57" applyFont="1" applyFill="1" applyBorder="1" applyAlignment="1" applyProtection="1">
      <alignment horizontal="center" vertical="center"/>
    </xf>
    <xf numFmtId="0" fontId="2" fillId="2" borderId="2" xfId="57" applyFont="1" applyFill="1" applyBorder="1" applyAlignment="1" applyProtection="1">
      <alignment horizontal="center" vertical="center"/>
    </xf>
    <xf numFmtId="0" fontId="3" fillId="0" borderId="3" xfId="57" applyFont="1" applyFill="1" applyBorder="1" applyAlignment="1" applyProtection="1">
      <alignment horizontal="center" vertical="center"/>
    </xf>
    <xf numFmtId="0" fontId="4" fillId="3" borderId="1" xfId="57" applyFont="1" applyFill="1" applyBorder="1" applyAlignment="1" applyProtection="1">
      <alignment horizontal="left" vertical="center"/>
    </xf>
    <xf numFmtId="0" fontId="5" fillId="3" borderId="2" xfId="57" applyFont="1" applyFill="1" applyBorder="1" applyAlignment="1" applyProtection="1">
      <alignment horizontal="left" vertical="center"/>
    </xf>
    <xf numFmtId="0" fontId="3" fillId="0" borderId="1" xfId="57" applyFont="1" applyFill="1" applyBorder="1" applyAlignment="1" applyProtection="1">
      <alignment horizontal="center" vertical="center"/>
    </xf>
    <xf numFmtId="0" fontId="3" fillId="0" borderId="2" xfId="57" applyFont="1" applyFill="1" applyBorder="1" applyAlignment="1" applyProtection="1">
      <alignment horizontal="center" vertical="center"/>
    </xf>
    <xf numFmtId="0" fontId="3" fillId="0" borderId="4" xfId="57" applyFont="1" applyFill="1" applyBorder="1" applyAlignment="1" applyProtection="1">
      <alignment horizontal="center" vertical="center"/>
    </xf>
    <xf numFmtId="49" fontId="3" fillId="0" borderId="3" xfId="57" applyNumberFormat="1" applyFont="1" applyFill="1" applyBorder="1" applyAlignment="1" applyProtection="1">
      <alignment horizontal="center" vertical="center" wrapText="1"/>
    </xf>
    <xf numFmtId="49" fontId="4" fillId="0" borderId="1" xfId="57" applyNumberFormat="1" applyFont="1" applyFill="1" applyBorder="1" applyAlignment="1" applyProtection="1">
      <alignment horizontal="left" vertical="center" wrapText="1"/>
    </xf>
    <xf numFmtId="49" fontId="4" fillId="0" borderId="2" xfId="57" applyNumberFormat="1" applyFont="1" applyFill="1" applyBorder="1" applyAlignment="1" applyProtection="1">
      <alignment horizontal="left" vertical="center" wrapText="1"/>
    </xf>
    <xf numFmtId="0" fontId="3" fillId="0" borderId="5" xfId="57" applyFont="1" applyFill="1" applyBorder="1" applyAlignment="1" applyProtection="1">
      <alignment horizontal="center" vertical="center"/>
    </xf>
    <xf numFmtId="49" fontId="0" fillId="0" borderId="1" xfId="57" applyNumberFormat="1" applyFont="1" applyFill="1" applyBorder="1" applyAlignment="1" applyProtection="1">
      <alignment horizontal="left" vertical="center" wrapText="1"/>
    </xf>
    <xf numFmtId="49" fontId="0" fillId="0" borderId="2" xfId="57" applyNumberFormat="1" applyFont="1" applyFill="1" applyBorder="1" applyAlignment="1" applyProtection="1">
      <alignment horizontal="left" vertical="center" wrapText="1"/>
    </xf>
    <xf numFmtId="0" fontId="3" fillId="0" borderId="3" xfId="57" applyFont="1" applyFill="1" applyBorder="1" applyAlignment="1" applyProtection="1">
      <alignment horizontal="center" vertical="center" wrapText="1"/>
    </xf>
    <xf numFmtId="0" fontId="0" fillId="0" borderId="1" xfId="57" applyFont="1" applyFill="1" applyBorder="1" applyAlignment="1" applyProtection="1">
      <alignment horizontal="left" vertical="center" wrapText="1"/>
    </xf>
    <xf numFmtId="0" fontId="0" fillId="0" borderId="2" xfId="57" applyFont="1" applyFill="1" applyBorder="1" applyAlignment="1" applyProtection="1">
      <alignment horizontal="left" vertical="center" wrapText="1"/>
    </xf>
    <xf numFmtId="0" fontId="6" fillId="0" borderId="1" xfId="57" applyFont="1" applyFill="1" applyBorder="1" applyAlignment="1" applyProtection="1">
      <alignment horizontal="left" vertical="center"/>
    </xf>
    <xf numFmtId="0" fontId="6" fillId="0" borderId="2" xfId="57" applyFont="1" applyFill="1" applyBorder="1" applyAlignment="1" applyProtection="1">
      <alignment horizontal="left" vertical="center"/>
    </xf>
    <xf numFmtId="49" fontId="3" fillId="0" borderId="6" xfId="57" applyNumberFormat="1" applyFont="1" applyFill="1" applyBorder="1" applyAlignment="1" applyProtection="1">
      <alignment horizontal="center" vertical="center" wrapText="1"/>
    </xf>
    <xf numFmtId="49" fontId="3" fillId="0" borderId="7" xfId="57" applyNumberFormat="1" applyFont="1" applyFill="1" applyBorder="1" applyAlignment="1" applyProtection="1">
      <alignment horizontal="center" vertical="center" wrapText="1"/>
    </xf>
    <xf numFmtId="0" fontId="3" fillId="0" borderId="6" xfId="57" applyFont="1" applyFill="1" applyBorder="1" applyAlignment="1" applyProtection="1">
      <alignment horizontal="center" vertical="center"/>
    </xf>
    <xf numFmtId="0" fontId="3" fillId="0" borderId="8" xfId="57" applyFont="1" applyFill="1" applyBorder="1" applyAlignment="1" applyProtection="1">
      <alignment horizontal="center" vertical="center"/>
    </xf>
    <xf numFmtId="0" fontId="3" fillId="0" borderId="7" xfId="57" applyFont="1" applyFill="1" applyBorder="1" applyAlignment="1" applyProtection="1">
      <alignment horizontal="center" vertical="center"/>
    </xf>
    <xf numFmtId="49" fontId="3" fillId="0" borderId="9" xfId="57" applyNumberFormat="1" applyFont="1" applyFill="1" applyBorder="1" applyAlignment="1" applyProtection="1">
      <alignment horizontal="center" vertical="center" wrapText="1"/>
    </xf>
    <xf numFmtId="49" fontId="3" fillId="0" borderId="10" xfId="57" applyNumberFormat="1" applyFont="1" applyFill="1" applyBorder="1" applyAlignment="1" applyProtection="1">
      <alignment horizontal="center" vertical="center" wrapText="1"/>
    </xf>
    <xf numFmtId="0" fontId="3" fillId="0" borderId="9" xfId="57" applyFont="1" applyFill="1" applyBorder="1" applyAlignment="1" applyProtection="1">
      <alignment horizontal="center" vertical="center"/>
    </xf>
    <xf numFmtId="0" fontId="3" fillId="0" borderId="11" xfId="57" applyFont="1" applyFill="1" applyBorder="1" applyAlignment="1" applyProtection="1">
      <alignment horizontal="center" vertical="center"/>
    </xf>
    <xf numFmtId="0" fontId="3" fillId="0" borderId="10" xfId="57" applyFont="1" applyFill="1" applyBorder="1" applyAlignment="1" applyProtection="1">
      <alignment horizontal="center" vertical="center"/>
    </xf>
    <xf numFmtId="49" fontId="4" fillId="0" borderId="6" xfId="57" applyNumberFormat="1" applyFont="1" applyFill="1" applyBorder="1" applyAlignment="1" applyProtection="1">
      <alignment horizontal="left" vertical="center" wrapText="1"/>
    </xf>
    <xf numFmtId="49" fontId="4" fillId="0" borderId="7" xfId="57" applyNumberFormat="1" applyFont="1" applyFill="1" applyBorder="1" applyAlignment="1" applyProtection="1">
      <alignment horizontal="left" vertical="center" wrapText="1"/>
    </xf>
    <xf numFmtId="49" fontId="4" fillId="0" borderId="8" xfId="57" applyNumberFormat="1" applyFont="1" applyFill="1" applyBorder="1" applyAlignment="1" applyProtection="1">
      <alignment horizontal="left" vertical="center" wrapText="1"/>
    </xf>
    <xf numFmtId="181" fontId="3" fillId="0" borderId="4" xfId="57" applyNumberFormat="1" applyFont="1" applyFill="1" applyBorder="1" applyAlignment="1" applyProtection="1">
      <alignment horizontal="center" vertical="center" wrapText="1"/>
    </xf>
    <xf numFmtId="49" fontId="4" fillId="0" borderId="12" xfId="57" applyNumberFormat="1" applyFont="1" applyFill="1" applyBorder="1" applyAlignment="1" applyProtection="1">
      <alignment horizontal="left" vertical="center" wrapText="1"/>
    </xf>
    <xf numFmtId="49" fontId="4" fillId="0" borderId="13" xfId="57" applyNumberFormat="1" applyFont="1" applyFill="1" applyBorder="1" applyAlignment="1" applyProtection="1">
      <alignment horizontal="left" vertical="center" wrapText="1"/>
    </xf>
    <xf numFmtId="49" fontId="4" fillId="0" borderId="0" xfId="57" applyNumberFormat="1" applyFont="1" applyFill="1" applyAlignment="1" applyProtection="1">
      <alignment horizontal="left" vertical="center" wrapText="1"/>
    </xf>
    <xf numFmtId="181" fontId="3" fillId="0" borderId="14" xfId="57" applyNumberFormat="1" applyFont="1" applyFill="1" applyBorder="1" applyAlignment="1" applyProtection="1">
      <alignment horizontal="center" vertical="center" wrapText="1"/>
    </xf>
    <xf numFmtId="49" fontId="4" fillId="0" borderId="9" xfId="57" applyNumberFormat="1" applyFont="1" applyFill="1" applyBorder="1" applyAlignment="1" applyProtection="1">
      <alignment horizontal="left" vertical="center" wrapText="1"/>
    </xf>
    <xf numFmtId="49" fontId="4" fillId="0" borderId="10" xfId="57" applyNumberFormat="1" applyFont="1" applyFill="1" applyBorder="1" applyAlignment="1" applyProtection="1">
      <alignment horizontal="left" vertical="center" wrapText="1"/>
    </xf>
    <xf numFmtId="49" fontId="4" fillId="0" borderId="11" xfId="57" applyNumberFormat="1" applyFont="1" applyFill="1" applyBorder="1" applyAlignment="1" applyProtection="1">
      <alignment horizontal="left" vertical="center" wrapText="1"/>
    </xf>
    <xf numFmtId="181" fontId="3" fillId="0" borderId="5" xfId="57" applyNumberFormat="1" applyFont="1" applyFill="1" applyBorder="1" applyAlignment="1" applyProtection="1">
      <alignment horizontal="center" vertical="center" wrapText="1"/>
    </xf>
    <xf numFmtId="0" fontId="6" fillId="0" borderId="6" xfId="57" applyFont="1" applyFill="1" applyBorder="1" applyAlignment="1" applyProtection="1">
      <alignment horizontal="left" vertical="center"/>
    </xf>
    <xf numFmtId="0" fontId="6" fillId="0" borderId="8" xfId="57" applyFont="1" applyFill="1" applyBorder="1" applyAlignment="1" applyProtection="1">
      <alignment horizontal="left" vertical="center"/>
    </xf>
    <xf numFmtId="0" fontId="6" fillId="0" borderId="1" xfId="57" applyFont="1" applyFill="1" applyBorder="1" applyAlignment="1" applyProtection="1">
      <alignment horizontal="center" vertical="center"/>
    </xf>
    <xf numFmtId="0" fontId="6" fillId="0" borderId="2" xfId="57" applyFont="1" applyFill="1" applyBorder="1" applyAlignment="1" applyProtection="1">
      <alignment horizontal="center" vertical="center"/>
    </xf>
    <xf numFmtId="0" fontId="6" fillId="0" borderId="15" xfId="57" applyFont="1" applyFill="1" applyBorder="1" applyAlignment="1" applyProtection="1">
      <alignment horizontal="center" vertical="center"/>
    </xf>
    <xf numFmtId="49" fontId="7" fillId="0" borderId="4" xfId="57" applyNumberFormat="1" applyFont="1" applyFill="1" applyBorder="1" applyAlignment="1" applyProtection="1">
      <alignment horizontal="center" vertical="center" wrapText="1"/>
    </xf>
    <xf numFmtId="49" fontId="7" fillId="0" borderId="3" xfId="57" applyNumberFormat="1" applyFont="1" applyFill="1" applyBorder="1" applyAlignment="1" applyProtection="1">
      <alignment horizontal="center" vertical="center"/>
      <protection locked="0"/>
    </xf>
    <xf numFmtId="49" fontId="7" fillId="0" borderId="3" xfId="57" applyNumberFormat="1" applyFont="1" applyFill="1" applyBorder="1" applyAlignment="1" applyProtection="1">
      <alignment horizontal="center" vertical="center" wrapText="1"/>
      <protection locked="0"/>
    </xf>
    <xf numFmtId="0" fontId="7" fillId="0" borderId="5" xfId="57" applyFont="1" applyFill="1" applyBorder="1" applyAlignment="1" applyProtection="1">
      <alignment horizontal="center" vertical="center"/>
    </xf>
    <xf numFmtId="0" fontId="1" fillId="0" borderId="16" xfId="57" applyFont="1" applyFill="1" applyBorder="1" applyAlignment="1" applyProtection="1">
      <alignment horizontal="left" vertical="center" wrapText="1"/>
      <protection locked="0"/>
    </xf>
    <xf numFmtId="0" fontId="0" fillId="0" borderId="16" xfId="57" applyFont="1" applyFill="1" applyBorder="1" applyAlignment="1" applyProtection="1">
      <alignment horizontal="left" vertical="center" wrapText="1"/>
    </xf>
    <xf numFmtId="0" fontId="0" fillId="0" borderId="16" xfId="57" applyFont="1" applyFill="1" applyBorder="1" applyAlignment="1" applyProtection="1">
      <alignment horizontal="center" vertical="center" wrapText="1"/>
    </xf>
    <xf numFmtId="0" fontId="1" fillId="0" borderId="3" xfId="57" applyFont="1" applyFill="1" applyBorder="1" applyAlignment="1" applyProtection="1">
      <alignment horizontal="center" vertical="center" wrapText="1"/>
      <protection locked="0"/>
    </xf>
    <xf numFmtId="0" fontId="1" fillId="0" borderId="3" xfId="57" applyFont="1" applyFill="1" applyBorder="1" applyAlignment="1" applyProtection="1">
      <alignment horizontal="left" vertical="center" wrapText="1"/>
      <protection locked="0"/>
    </xf>
    <xf numFmtId="0" fontId="0" fillId="0" borderId="3" xfId="57" applyFont="1" applyFill="1" applyBorder="1" applyAlignment="1" applyProtection="1">
      <alignment horizontal="center" vertical="center" wrapText="1"/>
    </xf>
    <xf numFmtId="0" fontId="0" fillId="0" borderId="3" xfId="57" applyFont="1" applyFill="1" applyBorder="1" applyAlignment="1" applyProtection="1">
      <alignment horizontal="left" vertical="center" wrapText="1"/>
    </xf>
    <xf numFmtId="0" fontId="2" fillId="2" borderId="15" xfId="57" applyFont="1" applyFill="1" applyBorder="1" applyAlignment="1" applyProtection="1">
      <alignment horizontal="center" vertical="center"/>
    </xf>
    <xf numFmtId="0" fontId="5" fillId="3" borderId="15" xfId="57" applyFont="1" applyFill="1" applyBorder="1" applyAlignment="1" applyProtection="1">
      <alignment horizontal="left" vertical="center"/>
    </xf>
    <xf numFmtId="0" fontId="3" fillId="0" borderId="15" xfId="57" applyFont="1" applyFill="1" applyBorder="1" applyAlignment="1" applyProtection="1">
      <alignment horizontal="center" vertical="center"/>
    </xf>
    <xf numFmtId="49" fontId="4" fillId="0" borderId="15" xfId="57" applyNumberFormat="1" applyFont="1" applyFill="1" applyBorder="1" applyAlignment="1" applyProtection="1">
      <alignment horizontal="left" vertical="center" wrapText="1"/>
    </xf>
    <xf numFmtId="49" fontId="3" fillId="0" borderId="3" xfId="57" applyNumberFormat="1" applyFont="1" applyFill="1" applyBorder="1" applyAlignment="1" applyProtection="1">
      <alignment vertical="center" wrapText="1"/>
    </xf>
    <xf numFmtId="49" fontId="0" fillId="0" borderId="15" xfId="57" applyNumberFormat="1" applyFont="1" applyFill="1" applyBorder="1" applyAlignment="1" applyProtection="1">
      <alignment horizontal="left" vertical="center" wrapText="1"/>
    </xf>
    <xf numFmtId="0" fontId="0" fillId="0" borderId="15" xfId="57" applyFont="1" applyFill="1" applyBorder="1" applyAlignment="1" applyProtection="1">
      <alignment horizontal="left" vertical="center" wrapText="1"/>
    </xf>
    <xf numFmtId="0" fontId="3" fillId="0" borderId="3" xfId="57" applyFont="1" applyFill="1" applyBorder="1" applyAlignment="1" applyProtection="1">
      <alignment vertical="center" wrapText="1"/>
    </xf>
    <xf numFmtId="0" fontId="6" fillId="0" borderId="15" xfId="57" applyFont="1" applyFill="1" applyBorder="1" applyAlignment="1" applyProtection="1">
      <alignment horizontal="left" vertical="center"/>
    </xf>
    <xf numFmtId="49" fontId="3" fillId="0" borderId="4" xfId="57" applyNumberFormat="1" applyFont="1" applyFill="1" applyBorder="1" applyAlignment="1" applyProtection="1">
      <alignment horizontal="center" vertical="center" wrapText="1"/>
    </xf>
    <xf numFmtId="49" fontId="3" fillId="0" borderId="14" xfId="57" applyNumberFormat="1" applyFont="1" applyFill="1" applyBorder="1" applyAlignment="1" applyProtection="1">
      <alignment horizontal="center" vertical="center" wrapText="1"/>
    </xf>
    <xf numFmtId="49" fontId="3" fillId="0" borderId="5" xfId="57" applyNumberFormat="1" applyFont="1" applyFill="1" applyBorder="1" applyAlignment="1" applyProtection="1">
      <alignment horizontal="center" vertical="center" wrapText="1"/>
    </xf>
    <xf numFmtId="0" fontId="6" fillId="0" borderId="7" xfId="57" applyFont="1" applyFill="1" applyBorder="1" applyAlignment="1" applyProtection="1">
      <alignment horizontal="left" vertical="center"/>
    </xf>
    <xf numFmtId="49" fontId="7" fillId="0" borderId="4" xfId="57" applyNumberFormat="1" applyFont="1" applyFill="1" applyBorder="1" applyAlignment="1" applyProtection="1">
      <alignment horizontal="center" vertical="center"/>
    </xf>
    <xf numFmtId="0" fontId="0" fillId="0" borderId="16" xfId="57" applyFont="1" applyFill="1" applyBorder="1" applyAlignment="1" applyProtection="1">
      <alignment horizontal="center" vertical="center"/>
    </xf>
    <xf numFmtId="0" fontId="8" fillId="0" borderId="0" xfId="0" applyFont="1" applyAlignment="1" applyProtection="1">
      <alignment horizontal="right" vertical="center"/>
    </xf>
    <xf numFmtId="0" fontId="9" fillId="0" borderId="0" xfId="0" applyFont="1" applyAlignment="1" applyProtection="1">
      <alignment horizontal="center" vertical="center" wrapText="1"/>
    </xf>
    <xf numFmtId="0" fontId="8" fillId="0" borderId="0" xfId="0" applyFont="1" applyAlignment="1" applyProtection="1">
      <alignment horizontal="left" vertical="center"/>
    </xf>
    <xf numFmtId="0" fontId="10" fillId="0" borderId="0" xfId="0" applyFont="1" applyAlignment="1" applyProtection="1">
      <alignment horizontal="right" vertical="center" wrapText="1"/>
    </xf>
    <xf numFmtId="0" fontId="11" fillId="0" borderId="4"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49" fontId="1" fillId="0" borderId="3" xfId="50" applyNumberFormat="1" applyFont="1" applyBorder="1" applyProtection="1">
      <alignment horizontal="left" vertical="center" wrapText="1"/>
      <protection locked="0"/>
    </xf>
    <xf numFmtId="49" fontId="1" fillId="0" borderId="3" xfId="50" applyNumberFormat="1" applyFont="1" applyBorder="1" applyAlignment="1" applyProtection="1">
      <alignment horizontal="center" vertical="center" wrapText="1"/>
      <protection locked="0"/>
    </xf>
    <xf numFmtId="176" fontId="1" fillId="0" borderId="3" xfId="0" applyNumberFormat="1" applyFont="1" applyBorder="1" applyAlignment="1">
      <alignment horizontal="right" vertical="center"/>
      <protection locked="0"/>
    </xf>
    <xf numFmtId="0" fontId="8" fillId="0" borderId="1" xfId="0" applyFont="1" applyBorder="1" applyAlignment="1">
      <alignment horizontal="center" vertical="center" wrapText="1"/>
      <protection locked="0"/>
    </xf>
    <xf numFmtId="0" fontId="8" fillId="0" borderId="2" xfId="0" applyFont="1" applyBorder="1" applyAlignment="1">
      <alignment horizontal="center" vertical="center" wrapText="1"/>
      <protection locked="0"/>
    </xf>
    <xf numFmtId="0" fontId="8" fillId="0" borderId="15" xfId="0" applyFont="1" applyBorder="1" applyAlignment="1">
      <alignment horizontal="center" vertical="center" wrapText="1"/>
      <protection locked="0"/>
    </xf>
    <xf numFmtId="0" fontId="9" fillId="0" borderId="0" xfId="0" applyFont="1" applyAlignment="1" applyProtection="1">
      <alignment horizontal="center" vertical="center"/>
    </xf>
    <xf numFmtId="0" fontId="8" fillId="0" borderId="0" xfId="0" applyFont="1" applyAlignment="1">
      <alignment horizontal="left" vertical="center"/>
      <protection locked="0"/>
    </xf>
    <xf numFmtId="0" fontId="10" fillId="0" borderId="0" xfId="0" applyFont="1" applyAlignment="1" applyProtection="1">
      <alignment vertical="center"/>
    </xf>
    <xf numFmtId="0" fontId="11" fillId="0" borderId="3" xfId="0" applyFont="1" applyBorder="1" applyAlignment="1">
      <alignment horizontal="center" vertical="center"/>
      <protection locked="0"/>
    </xf>
    <xf numFmtId="0" fontId="8" fillId="0" borderId="0" xfId="0" applyFont="1" applyAlignment="1">
      <alignment horizontal="right" vertical="center"/>
      <protection locked="0"/>
    </xf>
    <xf numFmtId="0" fontId="10" fillId="0" borderId="0" xfId="0" applyFont="1" applyAlignment="1" applyProtection="1"/>
    <xf numFmtId="0" fontId="10" fillId="0" borderId="0" xfId="0" applyFont="1" applyAlignment="1" applyProtection="1">
      <alignment horizontal="right" vertical="center"/>
    </xf>
    <xf numFmtId="0" fontId="1" fillId="0" borderId="0" xfId="0" applyFont="1">
      <alignment vertical="top"/>
      <protection locked="0"/>
    </xf>
    <xf numFmtId="0" fontId="8" fillId="0" borderId="0" xfId="0" applyFont="1" applyAlignment="1" applyProtection="1">
      <alignment horizontal="left" vertical="center" wrapText="1"/>
    </xf>
    <xf numFmtId="0" fontId="11" fillId="0" borderId="4"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2" xfId="0" applyFont="1" applyBorder="1" applyAlignment="1">
      <alignment horizontal="center" vertical="center" wrapText="1"/>
      <protection locked="0"/>
    </xf>
    <xf numFmtId="0" fontId="11" fillId="0" borderId="5" xfId="0" applyFont="1" applyBorder="1" applyAlignment="1" applyProtection="1">
      <alignment horizontal="center" vertical="center"/>
    </xf>
    <xf numFmtId="49" fontId="12" fillId="0" borderId="3" xfId="50" applyNumberFormat="1"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xf>
    <xf numFmtId="0" fontId="11" fillId="0" borderId="3" xfId="0" applyFont="1" applyBorder="1" applyAlignment="1" applyProtection="1">
      <alignment horizontal="center" vertical="center"/>
    </xf>
    <xf numFmtId="0" fontId="8" fillId="0" borderId="3" xfId="0" applyFont="1" applyBorder="1" applyAlignment="1" applyProtection="1">
      <alignment horizontal="center" vertical="center"/>
    </xf>
    <xf numFmtId="0" fontId="10" fillId="0" borderId="0" xfId="0" applyFont="1" applyAlignment="1">
      <alignment horizontal="right"/>
      <protection locked="0"/>
    </xf>
    <xf numFmtId="0" fontId="11" fillId="0" borderId="15" xfId="0" applyFont="1" applyBorder="1" applyAlignment="1">
      <alignment horizontal="center" vertical="center" wrapText="1"/>
      <protection locked="0"/>
    </xf>
    <xf numFmtId="0" fontId="10" fillId="0" borderId="0" xfId="0" applyFont="1" applyAlignment="1" applyProtection="1">
      <alignment wrapText="1"/>
    </xf>
    <xf numFmtId="0" fontId="10" fillId="0" borderId="0" xfId="0" applyFont="1" applyAlignment="1">
      <protection locked="0"/>
    </xf>
    <xf numFmtId="0" fontId="13" fillId="0" borderId="0" xfId="0" applyFont="1" applyAlignment="1" applyProtection="1">
      <alignment horizontal="left" vertical="center" wrapText="1"/>
    </xf>
    <xf numFmtId="0" fontId="11" fillId="0" borderId="0" xfId="0" applyFont="1" applyAlignment="1" applyProtection="1">
      <alignment wrapText="1"/>
    </xf>
    <xf numFmtId="0" fontId="11" fillId="0" borderId="7" xfId="0" applyFont="1" applyBorder="1" applyAlignment="1" applyProtection="1">
      <alignment horizontal="center" vertical="center" wrapText="1"/>
    </xf>
    <xf numFmtId="0" fontId="11" fillId="0" borderId="7" xfId="0" applyFont="1" applyBorder="1" applyAlignment="1">
      <alignment horizontal="center" vertical="center" wrapText="1"/>
      <protection locked="0"/>
    </xf>
    <xf numFmtId="0" fontId="11" fillId="0" borderId="14" xfId="0" applyFont="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1" fillId="0" borderId="13" xfId="0" applyFont="1" applyBorder="1" applyAlignment="1">
      <alignment horizontal="center" vertical="center" wrapText="1"/>
      <protection locked="0"/>
    </xf>
    <xf numFmtId="0" fontId="11" fillId="0" borderId="10" xfId="0" applyFont="1" applyBorder="1" applyAlignment="1" applyProtection="1">
      <alignment horizontal="center" vertical="center" wrapText="1"/>
    </xf>
    <xf numFmtId="0" fontId="11" fillId="0" borderId="10" xfId="0" applyFont="1" applyBorder="1" applyAlignment="1">
      <alignment horizontal="center" vertical="center" wrapText="1"/>
      <protection locked="0"/>
    </xf>
    <xf numFmtId="3" fontId="11" fillId="0" borderId="5" xfId="0" applyNumberFormat="1"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0" xfId="0" applyFont="1" applyAlignment="1">
      <alignment vertical="top" wrapText="1"/>
      <protection locked="0"/>
    </xf>
    <xf numFmtId="0" fontId="8" fillId="0" borderId="0" xfId="0" applyFont="1" applyAlignment="1">
      <alignment horizontal="right" vertical="center" wrapText="1"/>
      <protection locked="0"/>
    </xf>
    <xf numFmtId="0" fontId="8" fillId="0" borderId="0" xfId="0" applyFont="1" applyAlignment="1">
      <alignment horizontal="right"/>
      <protection locked="0"/>
    </xf>
    <xf numFmtId="0" fontId="8" fillId="0" borderId="0" xfId="0" applyFont="1" applyAlignment="1">
      <alignment horizontal="right" wrapText="1"/>
      <protection locked="0"/>
    </xf>
    <xf numFmtId="0" fontId="11" fillId="0" borderId="11" xfId="0" applyFont="1" applyBorder="1" applyAlignment="1" applyProtection="1">
      <alignment horizontal="center" vertical="center" wrapText="1"/>
    </xf>
    <xf numFmtId="0" fontId="11" fillId="0" borderId="3" xfId="0" applyFont="1" applyBorder="1" applyAlignment="1">
      <alignment horizontal="center" vertical="center" wrapText="1"/>
      <protection locked="0"/>
    </xf>
    <xf numFmtId="0" fontId="8" fillId="0" borderId="0" xfId="0" applyFont="1" applyAlignment="1" applyProtection="1">
      <alignment horizontal="right" vertical="center" wrapText="1"/>
    </xf>
    <xf numFmtId="0" fontId="8" fillId="0" borderId="0" xfId="0" applyFont="1" applyAlignment="1" applyProtection="1">
      <alignment horizontal="right" wrapText="1"/>
    </xf>
    <xf numFmtId="0" fontId="11" fillId="0" borderId="0" xfId="0" applyFont="1" applyAlignment="1" applyProtection="1"/>
    <xf numFmtId="0" fontId="11" fillId="0" borderId="10" xfId="0" applyFont="1" applyBorder="1" applyAlignment="1" applyProtection="1">
      <alignment horizontal="center" vertical="center"/>
    </xf>
    <xf numFmtId="0" fontId="11" fillId="0" borderId="10" xfId="0" applyFont="1" applyBorder="1" applyAlignment="1">
      <alignment horizontal="center" vertical="center"/>
      <protection locked="0"/>
    </xf>
    <xf numFmtId="0" fontId="8" fillId="0" borderId="10" xfId="0" applyFont="1" applyBorder="1" applyAlignment="1" applyProtection="1">
      <alignment horizontal="left" vertical="center" wrapText="1"/>
    </xf>
    <xf numFmtId="176" fontId="1" fillId="0" borderId="3" xfId="51" applyNumberFormat="1" applyFont="1" applyBorder="1" applyProtection="1">
      <alignment horizontal="right" vertical="center"/>
      <protection locked="0"/>
    </xf>
    <xf numFmtId="49" fontId="1" fillId="0" borderId="3" xfId="50" applyNumberFormat="1" applyFont="1" applyBorder="1" applyAlignment="1" applyProtection="1">
      <alignment horizontal="left" vertical="center" wrapText="1" indent="1"/>
      <protection locked="0"/>
    </xf>
    <xf numFmtId="0" fontId="8" fillId="0" borderId="0" xfId="0" applyFont="1" applyAlignment="1" applyProtection="1">
      <alignment horizontal="right"/>
    </xf>
    <xf numFmtId="0" fontId="14" fillId="0" borderId="0" xfId="0" applyFont="1" applyAlignment="1">
      <alignment horizontal="right"/>
      <protection locked="0"/>
    </xf>
    <xf numFmtId="49" fontId="14" fillId="0" borderId="0" xfId="0" applyNumberFormat="1" applyFont="1" applyAlignment="1">
      <protection locked="0"/>
    </xf>
    <xf numFmtId="0" fontId="10" fillId="0" borderId="0" xfId="0" applyFont="1" applyAlignment="1" applyProtection="1">
      <alignment horizontal="right"/>
    </xf>
    <xf numFmtId="0" fontId="9" fillId="0" borderId="0" xfId="0" applyFont="1" applyAlignment="1">
      <alignment horizontal="center" vertical="center" wrapText="1"/>
      <protection locked="0"/>
    </xf>
    <xf numFmtId="0" fontId="11" fillId="0" borderId="4" xfId="0" applyFont="1" applyBorder="1" applyAlignment="1">
      <alignment horizontal="center" vertical="center"/>
      <protection locked="0"/>
    </xf>
    <xf numFmtId="49" fontId="11" fillId="0" borderId="7" xfId="0" applyNumberFormat="1" applyFont="1" applyBorder="1" applyAlignment="1">
      <alignment horizontal="center" vertical="center" wrapText="1"/>
      <protection locked="0"/>
    </xf>
    <xf numFmtId="0" fontId="11" fillId="0" borderId="7" xfId="0" applyFont="1" applyBorder="1" applyAlignment="1">
      <alignment horizontal="center" vertical="center"/>
      <protection locked="0"/>
    </xf>
    <xf numFmtId="0" fontId="11" fillId="0" borderId="5" xfId="0" applyFont="1" applyBorder="1" applyAlignment="1">
      <alignment horizontal="center" vertical="center"/>
      <protection locked="0"/>
    </xf>
    <xf numFmtId="49" fontId="11" fillId="0" borderId="10" xfId="0" applyNumberFormat="1" applyFont="1" applyBorder="1" applyAlignment="1">
      <alignment horizontal="center" vertical="center" wrapText="1"/>
      <protection locked="0"/>
    </xf>
    <xf numFmtId="49" fontId="11" fillId="0" borderId="10" xfId="0" applyNumberFormat="1" applyFont="1" applyBorder="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15" xfId="0" applyFont="1" applyBorder="1" applyAlignment="1">
      <alignment horizontal="center" vertical="center"/>
      <protection locked="0"/>
    </xf>
    <xf numFmtId="49" fontId="1" fillId="0" borderId="3" xfId="0" applyNumberFormat="1" applyFont="1" applyBorder="1" applyAlignment="1">
      <alignment horizontal="left" vertical="center" wrapText="1"/>
      <protection locked="0"/>
    </xf>
    <xf numFmtId="0" fontId="10" fillId="0" borderId="0" xfId="0" applyFont="1" applyProtection="1">
      <alignment vertical="top"/>
    </xf>
    <xf numFmtId="49" fontId="10" fillId="0" borderId="0" xfId="0" applyNumberFormat="1" applyFont="1" applyAlignment="1" applyProtection="1"/>
    <xf numFmtId="0" fontId="15" fillId="0" borderId="0" xfId="0" applyFont="1" applyAlignment="1" applyProtection="1">
      <alignment horizontal="center" vertical="center"/>
    </xf>
    <xf numFmtId="0" fontId="11" fillId="0" borderId="4" xfId="0" applyFont="1" applyBorder="1" applyAlignment="1">
      <alignment horizontal="center" vertical="center" wrapText="1"/>
      <protection locked="0"/>
    </xf>
    <xf numFmtId="0" fontId="11" fillId="0" borderId="14" xfId="0" applyFont="1" applyBorder="1" applyAlignment="1">
      <alignment horizontal="center" vertical="center" wrapText="1"/>
      <protection locked="0"/>
    </xf>
    <xf numFmtId="0" fontId="11" fillId="0" borderId="5" xfId="0" applyFont="1" applyBorder="1" applyAlignment="1">
      <alignment horizontal="center" vertical="center" wrapText="1"/>
      <protection locked="0"/>
    </xf>
    <xf numFmtId="3" fontId="10" fillId="0" borderId="3" xfId="0" applyNumberFormat="1" applyFont="1" applyBorder="1" applyAlignment="1" applyProtection="1">
      <alignment horizontal="center" vertical="center"/>
    </xf>
    <xf numFmtId="0" fontId="10" fillId="0" borderId="1" xfId="0" applyFont="1" applyBorder="1" applyAlignment="1">
      <alignment horizontal="center" vertical="center" wrapText="1"/>
      <protection locked="0"/>
    </xf>
    <xf numFmtId="0" fontId="10" fillId="0" borderId="2" xfId="0" applyFont="1" applyBorder="1" applyAlignment="1">
      <alignment horizontal="center" vertical="center" wrapText="1"/>
      <protection locked="0"/>
    </xf>
    <xf numFmtId="0" fontId="10" fillId="0" borderId="15" xfId="0" applyFont="1" applyBorder="1" applyAlignment="1">
      <alignment horizontal="center" vertical="center" wrapText="1"/>
      <protection locked="0"/>
    </xf>
    <xf numFmtId="0" fontId="11" fillId="0" borderId="14"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9" xfId="0" applyFont="1" applyBorder="1" applyAlignment="1" applyProtection="1">
      <alignment horizontal="center" vertical="center"/>
    </xf>
    <xf numFmtId="0" fontId="10" fillId="0" borderId="0" xfId="0" applyFont="1">
      <alignment vertical="top"/>
      <protection locked="0"/>
    </xf>
    <xf numFmtId="49" fontId="10" fillId="0" borderId="0" xfId="0" applyNumberFormat="1" applyFont="1" applyAlignment="1">
      <protection locked="0"/>
    </xf>
    <xf numFmtId="0" fontId="9" fillId="0" borderId="0" xfId="0" applyFont="1" applyAlignment="1">
      <alignment horizontal="center" vertical="center"/>
      <protection locked="0"/>
    </xf>
    <xf numFmtId="0" fontId="11" fillId="0" borderId="0" xfId="0" applyFont="1" applyAlignment="1">
      <protection locked="0"/>
    </xf>
    <xf numFmtId="0" fontId="11" fillId="0" borderId="1" xfId="0" applyFont="1" applyBorder="1" applyAlignment="1">
      <alignment horizontal="center" vertical="center"/>
      <protection locked="0"/>
    </xf>
    <xf numFmtId="0" fontId="11" fillId="0" borderId="14" xfId="0" applyFont="1" applyBorder="1" applyAlignment="1">
      <alignment horizontal="center" vertical="center"/>
      <protection locked="0"/>
    </xf>
    <xf numFmtId="3" fontId="10" fillId="0" borderId="3" xfId="0" applyNumberFormat="1" applyFont="1" applyBorder="1" applyAlignment="1">
      <alignment horizontal="center" vertical="center"/>
      <protection locked="0"/>
    </xf>
    <xf numFmtId="0" fontId="11" fillId="0" borderId="2" xfId="0" applyFont="1" applyBorder="1" applyAlignment="1">
      <alignment horizontal="center" vertical="center"/>
      <protection locked="0"/>
    </xf>
    <xf numFmtId="0" fontId="11" fillId="0" borderId="15" xfId="0" applyFont="1" applyBorder="1" applyAlignment="1">
      <alignment horizontal="center" vertical="center"/>
      <protection locked="0"/>
    </xf>
    <xf numFmtId="0" fontId="11" fillId="0" borderId="1" xfId="0" applyFont="1" applyBorder="1" applyAlignment="1">
      <alignment horizontal="center" vertical="center" wrapText="1"/>
      <protection locked="0"/>
    </xf>
    <xf numFmtId="0" fontId="10" fillId="0" borderId="0" xfId="0" applyFont="1" applyAlignment="1" applyProtection="1">
      <alignment horizontal="center" wrapText="1"/>
    </xf>
    <xf numFmtId="0" fontId="8" fillId="0" borderId="0" xfId="0" applyFont="1" applyAlignment="1" applyProtection="1"/>
    <xf numFmtId="0" fontId="16" fillId="0" borderId="0" xfId="0" applyFont="1" applyAlignment="1" applyProtection="1">
      <alignment horizontal="center" vertical="center" wrapText="1"/>
    </xf>
    <xf numFmtId="0" fontId="17" fillId="0" borderId="3" xfId="0" applyFont="1" applyBorder="1" applyAlignment="1" applyProtection="1">
      <alignment horizontal="center" vertical="center" wrapText="1"/>
    </xf>
    <xf numFmtId="0" fontId="17" fillId="0" borderId="1" xfId="0" applyFont="1" applyBorder="1" applyAlignment="1" applyProtection="1">
      <alignment horizontal="center" vertical="center" wrapText="1"/>
    </xf>
    <xf numFmtId="0" fontId="10" fillId="0" borderId="0" xfId="0" applyFont="1" applyAlignment="1">
      <alignment horizontal="left" vertical="center"/>
      <protection locked="0"/>
    </xf>
    <xf numFmtId="49" fontId="11" fillId="0" borderId="1" xfId="0" applyNumberFormat="1" applyFont="1" applyBorder="1" applyAlignment="1" applyProtection="1">
      <alignment horizontal="center" vertical="center" wrapText="1"/>
    </xf>
    <xf numFmtId="49" fontId="11" fillId="0" borderId="15" xfId="0" applyNumberFormat="1" applyFont="1" applyBorder="1" applyAlignment="1" applyProtection="1">
      <alignment horizontal="center" vertical="center" wrapText="1"/>
    </xf>
    <xf numFmtId="49" fontId="11" fillId="0" borderId="3" xfId="0" applyNumberFormat="1" applyFont="1" applyBorder="1" applyAlignment="1" applyProtection="1">
      <alignment horizontal="center" vertical="center"/>
    </xf>
    <xf numFmtId="49" fontId="11" fillId="0" borderId="3" xfId="0" applyNumberFormat="1" applyFont="1" applyBorder="1" applyAlignment="1">
      <alignment horizontal="center" vertical="center"/>
      <protection locked="0"/>
    </xf>
    <xf numFmtId="49" fontId="1" fillId="0" borderId="3" xfId="50" applyNumberFormat="1" applyFont="1" applyBorder="1" applyAlignment="1" applyProtection="1">
      <alignment horizontal="left" vertical="center" wrapText="1" indent="2"/>
      <protection locked="0"/>
    </xf>
    <xf numFmtId="0" fontId="10" fillId="0" borderId="1" xfId="0" applyFont="1" applyBorder="1" applyAlignment="1" applyProtection="1">
      <alignment horizontal="center" vertical="center"/>
    </xf>
    <xf numFmtId="0" fontId="10" fillId="0" borderId="15" xfId="0" applyFont="1" applyBorder="1" applyAlignment="1" applyProtection="1">
      <alignment horizontal="center" vertical="center"/>
    </xf>
    <xf numFmtId="0" fontId="16" fillId="0" borderId="0" xfId="0" applyFont="1" applyAlignment="1" applyProtection="1">
      <alignment horizontal="center" vertical="center"/>
    </xf>
    <xf numFmtId="0" fontId="18" fillId="0" borderId="0" xfId="0" applyFont="1" applyAlignment="1" applyProtection="1">
      <alignment horizontal="center" vertical="center"/>
    </xf>
    <xf numFmtId="0" fontId="8" fillId="0" borderId="3" xfId="0" applyFont="1" applyBorder="1" applyAlignment="1" applyProtection="1">
      <alignment vertical="center"/>
    </xf>
    <xf numFmtId="0" fontId="8" fillId="0" borderId="3" xfId="0" applyFont="1" applyBorder="1" applyAlignment="1">
      <alignment horizontal="left" vertical="center"/>
      <protection locked="0"/>
    </xf>
    <xf numFmtId="0" fontId="8" fillId="0" borderId="3" xfId="0" applyFont="1" applyBorder="1" applyAlignment="1">
      <alignment vertical="center"/>
      <protection locked="0"/>
    </xf>
    <xf numFmtId="0" fontId="8" fillId="0" borderId="3" xfId="0" applyFont="1" applyBorder="1" applyAlignment="1" applyProtection="1">
      <alignment horizontal="left" vertical="center"/>
    </xf>
    <xf numFmtId="0" fontId="19" fillId="0" borderId="3" xfId="0" applyFont="1" applyBorder="1" applyAlignment="1" applyProtection="1">
      <alignment vertical="center"/>
    </xf>
    <xf numFmtId="0" fontId="10" fillId="0" borderId="3" xfId="0" applyFont="1" applyBorder="1" applyAlignment="1" applyProtection="1">
      <alignment vertical="center"/>
    </xf>
    <xf numFmtId="0" fontId="19" fillId="0" borderId="3" xfId="0" applyFont="1" applyBorder="1" applyAlignment="1" applyProtection="1">
      <alignment horizontal="center" vertical="center"/>
    </xf>
    <xf numFmtId="0" fontId="19" fillId="0" borderId="3" xfId="0" applyFont="1" applyBorder="1" applyAlignment="1">
      <alignment horizontal="center" vertical="center"/>
      <protection locked="0"/>
    </xf>
    <xf numFmtId="176" fontId="20" fillId="0" borderId="3" xfId="0" applyNumberFormat="1" applyFont="1" applyBorder="1" applyAlignment="1">
      <alignment horizontal="right" vertical="center"/>
      <protection locked="0"/>
    </xf>
    <xf numFmtId="0" fontId="10" fillId="0" borderId="0" xfId="0" applyFont="1" applyAlignment="1">
      <alignment horizontal="left" vertical="center" wrapText="1"/>
      <protection locked="0"/>
    </xf>
    <xf numFmtId="3" fontId="11" fillId="0" borderId="3" xfId="0" applyNumberFormat="1" applyFont="1" applyBorder="1" applyAlignment="1" applyProtection="1">
      <alignment horizontal="center" vertical="center"/>
    </xf>
    <xf numFmtId="0" fontId="11" fillId="0" borderId="0" xfId="0" applyFont="1" applyAlignment="1" applyProtection="1">
      <alignment horizontal="left" vertical="center"/>
    </xf>
    <xf numFmtId="0" fontId="10" fillId="0" borderId="4" xfId="0" applyFont="1" applyBorder="1" applyAlignment="1">
      <alignment horizontal="center" vertical="center" wrapText="1"/>
      <protection locked="0"/>
    </xf>
    <xf numFmtId="0" fontId="10" fillId="0" borderId="7" xfId="0" applyFont="1" applyBorder="1" applyAlignment="1">
      <alignment horizontal="center" vertical="center" wrapText="1"/>
      <protection locked="0"/>
    </xf>
    <xf numFmtId="0" fontId="10" fillId="0" borderId="14" xfId="0" applyFont="1" applyBorder="1" applyAlignment="1">
      <alignment horizontal="center" vertical="center" wrapText="1"/>
      <protection locked="0"/>
    </xf>
    <xf numFmtId="0" fontId="10" fillId="0" borderId="13" xfId="0" applyFont="1" applyBorder="1" applyAlignment="1">
      <alignment horizontal="center" vertical="center" wrapText="1"/>
      <protection locked="0"/>
    </xf>
    <xf numFmtId="0" fontId="10" fillId="0" borderId="5" xfId="0" applyFont="1" applyBorder="1" applyAlignment="1">
      <alignment horizontal="center" vertical="center" wrapText="1"/>
      <protection locked="0"/>
    </xf>
    <xf numFmtId="0" fontId="10" fillId="0" borderId="10" xfId="0" applyFont="1" applyBorder="1" applyAlignment="1">
      <alignment horizontal="center" vertical="center" wrapText="1"/>
      <protection locked="0"/>
    </xf>
    <xf numFmtId="0" fontId="10" fillId="0" borderId="3"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0" xfId="0" applyFont="1" applyBorder="1" applyAlignment="1" applyProtection="1">
      <alignment horizontal="center" vertical="center" wrapText="1"/>
    </xf>
    <xf numFmtId="0" fontId="10" fillId="0" borderId="0" xfId="0" applyFont="1" applyAlignment="1">
      <alignment horizontal="right" vertical="center"/>
      <protection locked="0"/>
    </xf>
    <xf numFmtId="0" fontId="11" fillId="0" borderId="0" xfId="0" applyFont="1" applyAlignment="1">
      <alignment horizontal="right"/>
      <protection locked="0"/>
    </xf>
    <xf numFmtId="0" fontId="21" fillId="0" borderId="0" xfId="0" applyFont="1" applyAlignment="1" applyProtection="1">
      <alignment horizontal="center" vertical="center"/>
    </xf>
    <xf numFmtId="0" fontId="11" fillId="0" borderId="0" xfId="0" applyFont="1" applyAlignment="1" applyProtection="1">
      <alignment horizontal="right" vertical="center"/>
    </xf>
    <xf numFmtId="0" fontId="22" fillId="0" borderId="4" xfId="0" applyFont="1" applyBorder="1" applyAlignment="1" applyProtection="1">
      <alignment horizontal="center" vertical="center"/>
    </xf>
    <xf numFmtId="0" fontId="22" fillId="0" borderId="5" xfId="0" applyFont="1" applyBorder="1" applyAlignment="1" applyProtection="1">
      <alignment horizontal="center" vertical="center"/>
    </xf>
    <xf numFmtId="0" fontId="8" fillId="0" borderId="5" xfId="0" applyFont="1" applyBorder="1" applyAlignment="1" applyProtection="1">
      <alignment horizontal="left" vertical="center"/>
    </xf>
    <xf numFmtId="0" fontId="8" fillId="0" borderId="5" xfId="0" applyFont="1" applyBorder="1" applyAlignment="1">
      <alignment horizontal="left" vertical="center"/>
      <protection locked="0"/>
    </xf>
    <xf numFmtId="0" fontId="10" fillId="0" borderId="3" xfId="0" applyFont="1" applyBorder="1" applyAlignment="1" applyProtection="1"/>
    <xf numFmtId="0" fontId="19" fillId="0" borderId="5" xfId="0" applyFont="1" applyBorder="1" applyAlignment="1" applyProtection="1">
      <alignment horizontal="center" vertical="center"/>
    </xf>
    <xf numFmtId="0" fontId="19" fillId="0" borderId="5" xfId="0" applyFont="1" applyBorder="1" applyAlignment="1">
      <alignment horizontal="center"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externalLink" Target="externalLinks/externalLink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24180;\2025&#24180;&#39044;&#31639;&#20844;&#24320;\2024&#24180;&#37096;&#38376;&#39044;&#31639;&#20844;&#24320;&#30456;&#20851;&#36164;&#26009;\2024&#24180;&#39044;&#31639;&#25209;&#22797;\&#25945;&#32946;&#31995;&#32479;\060016020&#40635;&#26647;&#22369;&#21439;&#27665;&#26063;&#32844;&#19994;&#39640;&#32423;&#20013;&#2339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财务收支预算总表"/>
      <sheetName val="2.部门收入预算表"/>
      <sheetName val="3.部门支出预算表"/>
      <sheetName val="4.财政拨款收支预算总表"/>
      <sheetName val="5.一般公共预算支出预算表（按功能科目分类）"/>
      <sheetName val="6.一般公共预算“三公”经费支出预算表"/>
      <sheetName val="7.基本支出预算表（人员类、运转类公用经费项目）"/>
      <sheetName val="8.项目支出预算表（其他运转类、特定目标类项目）"/>
      <sheetName val="9.项目支出绩效目标表"/>
      <sheetName val="10.政府性基金预算支出预算表"/>
      <sheetName val="11.部门政府采购预算表"/>
      <sheetName val="12.政府购买服务预算表"/>
      <sheetName val="13.对下转移支付预算表"/>
      <sheetName val="14.对下转移支付绩效目标表"/>
      <sheetName val="15.新增资产配置表"/>
      <sheetName val="16.上级补助项目支出预算表"/>
      <sheetName val="17.部门项目中期规划预算表"/>
    </sheetNames>
    <sheetDataSet>
      <sheetData sheetId="0">
        <row r="19">
          <cell r="B19">
            <v>27275564.03</v>
          </cell>
        </row>
      </sheetData>
      <sheetData sheetId="1">
        <row r="9">
          <cell r="C9">
            <v>27275564.03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Default">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efault">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40"/>
  <sheetViews>
    <sheetView showZeros="0" topLeftCell="A12" workbookViewId="0">
      <selection activeCell="G28" sqref="G28"/>
    </sheetView>
  </sheetViews>
  <sheetFormatPr defaultColWidth="10.6555555555556" defaultRowHeight="12" customHeight="1" outlineLevelCol="3"/>
  <cols>
    <col min="1" max="1" width="37.1555555555556" customWidth="1"/>
    <col min="2" max="2" width="41.5" customWidth="1"/>
    <col min="3" max="3" width="42.6555555555556" customWidth="1"/>
    <col min="4" max="4" width="39.5" customWidth="1"/>
  </cols>
  <sheetData>
    <row r="1" ht="19.5" customHeight="1" spans="4:4">
      <c r="D1" s="140" t="s">
        <v>0</v>
      </c>
    </row>
    <row r="2" ht="36" customHeight="1" spans="1:4">
      <c r="A2" s="90" t="s">
        <v>1</v>
      </c>
      <c r="B2" s="90"/>
      <c r="C2" s="90"/>
      <c r="D2" s="90"/>
    </row>
    <row r="3" ht="24" customHeight="1" spans="1:4">
      <c r="A3" s="205" t="str">
        <f>"单位名称："&amp;"麻栗坡县民族职业高级中学"</f>
        <v>单位名称：麻栗坡县民族职业高级中学</v>
      </c>
      <c r="B3" s="205"/>
      <c r="C3" s="218"/>
      <c r="D3" s="219" t="s">
        <v>2</v>
      </c>
    </row>
    <row r="4" ht="19.5" customHeight="1" spans="1:4">
      <c r="A4" s="100" t="s">
        <v>3</v>
      </c>
      <c r="B4" s="102"/>
      <c r="C4" s="100" t="s">
        <v>4</v>
      </c>
      <c r="D4" s="102"/>
    </row>
    <row r="5" ht="19.5" customHeight="1" spans="1:4">
      <c r="A5" s="99" t="s">
        <v>5</v>
      </c>
      <c r="B5" s="99" t="str">
        <f>"2025"&amp;"年预算数"</f>
        <v>2025年预算数</v>
      </c>
      <c r="C5" s="99" t="s">
        <v>6</v>
      </c>
      <c r="D5" s="220" t="str">
        <f>"2025"&amp;"年预算数"</f>
        <v>2025年预算数</v>
      </c>
    </row>
    <row r="6" ht="19.5" customHeight="1" spans="1:4">
      <c r="A6" s="104"/>
      <c r="B6" s="104"/>
      <c r="C6" s="104"/>
      <c r="D6" s="221"/>
    </row>
    <row r="7" ht="20.25" customHeight="1" spans="1:4">
      <c r="A7" s="197" t="s">
        <v>7</v>
      </c>
      <c r="B7" s="86">
        <v>20147298.95</v>
      </c>
      <c r="C7" s="197" t="s">
        <v>8</v>
      </c>
      <c r="D7" s="86"/>
    </row>
    <row r="8" ht="20.25" customHeight="1" spans="1:4">
      <c r="A8" s="197" t="s">
        <v>9</v>
      </c>
      <c r="B8" s="86"/>
      <c r="C8" s="197" t="s">
        <v>10</v>
      </c>
      <c r="D8" s="86"/>
    </row>
    <row r="9" ht="20.25" customHeight="1" spans="1:4">
      <c r="A9" s="197" t="s">
        <v>11</v>
      </c>
      <c r="B9" s="86"/>
      <c r="C9" s="197" t="s">
        <v>12</v>
      </c>
      <c r="D9" s="86"/>
    </row>
    <row r="10" ht="21.75" customHeight="1" spans="1:4">
      <c r="A10" s="197" t="s">
        <v>13</v>
      </c>
      <c r="B10" s="86">
        <v>256000</v>
      </c>
      <c r="C10" s="197" t="s">
        <v>14</v>
      </c>
      <c r="D10" s="86"/>
    </row>
    <row r="11" ht="21.75" customHeight="1" spans="1:4">
      <c r="A11" s="197" t="s">
        <v>15</v>
      </c>
      <c r="B11" s="86">
        <v>9882700</v>
      </c>
      <c r="C11" s="195" t="s">
        <v>16</v>
      </c>
      <c r="D11" s="86">
        <v>23969467.5</v>
      </c>
    </row>
    <row r="12" ht="21.75" customHeight="1" spans="1:4">
      <c r="A12" s="197" t="s">
        <v>17</v>
      </c>
      <c r="B12" s="86"/>
      <c r="C12" s="195" t="s">
        <v>18</v>
      </c>
      <c r="D12" s="86"/>
    </row>
    <row r="13" ht="20.25" customHeight="1" spans="1:4">
      <c r="A13" s="197" t="s">
        <v>19</v>
      </c>
      <c r="B13" s="86"/>
      <c r="C13" s="195" t="s">
        <v>20</v>
      </c>
      <c r="D13" s="86"/>
    </row>
    <row r="14" ht="20.25" customHeight="1" spans="1:4">
      <c r="A14" s="197" t="s">
        <v>21</v>
      </c>
      <c r="B14" s="86"/>
      <c r="C14" s="195" t="s">
        <v>22</v>
      </c>
      <c r="D14" s="86">
        <v>3419978.71</v>
      </c>
    </row>
    <row r="15" ht="20.25" customHeight="1" spans="1:4">
      <c r="A15" s="222" t="s">
        <v>23</v>
      </c>
      <c r="B15" s="86"/>
      <c r="C15" s="195" t="s">
        <v>24</v>
      </c>
      <c r="D15" s="86">
        <v>1422917.58</v>
      </c>
    </row>
    <row r="16" ht="20.25" customHeight="1" spans="1:4">
      <c r="A16" s="222" t="s">
        <v>25</v>
      </c>
      <c r="B16" s="86">
        <v>9882700</v>
      </c>
      <c r="C16" s="195" t="s">
        <v>26</v>
      </c>
      <c r="D16" s="86"/>
    </row>
    <row r="17" ht="20.25" customHeight="1" spans="1:4">
      <c r="A17" s="223"/>
      <c r="B17" s="86"/>
      <c r="C17" s="195" t="s">
        <v>27</v>
      </c>
      <c r="D17" s="86"/>
    </row>
    <row r="18" ht="20.25" customHeight="1" spans="1:4">
      <c r="A18" s="224"/>
      <c r="B18" s="86"/>
      <c r="C18" s="195" t="s">
        <v>28</v>
      </c>
      <c r="D18" s="86"/>
    </row>
    <row r="19" ht="20.25" customHeight="1" spans="1:4">
      <c r="A19" s="224"/>
      <c r="B19" s="86"/>
      <c r="C19" s="195" t="s">
        <v>29</v>
      </c>
      <c r="D19" s="86"/>
    </row>
    <row r="20" ht="20.25" customHeight="1" spans="1:4">
      <c r="A20" s="224"/>
      <c r="B20" s="86"/>
      <c r="C20" s="195" t="s">
        <v>30</v>
      </c>
      <c r="D20" s="86"/>
    </row>
    <row r="21" ht="20.25" customHeight="1" spans="1:4">
      <c r="A21" s="224"/>
      <c r="B21" s="86"/>
      <c r="C21" s="195" t="s">
        <v>31</v>
      </c>
      <c r="D21" s="86"/>
    </row>
    <row r="22" ht="20.25" customHeight="1" spans="1:4">
      <c r="A22" s="224"/>
      <c r="B22" s="86"/>
      <c r="C22" s="195" t="s">
        <v>32</v>
      </c>
      <c r="D22" s="86"/>
    </row>
    <row r="23" ht="20.25" customHeight="1" spans="1:4">
      <c r="A23" s="224"/>
      <c r="B23" s="86"/>
      <c r="C23" s="195" t="s">
        <v>33</v>
      </c>
      <c r="D23" s="86"/>
    </row>
    <row r="24" ht="20.25" customHeight="1" spans="1:4">
      <c r="A24" s="224"/>
      <c r="B24" s="86"/>
      <c r="C24" s="195" t="s">
        <v>34</v>
      </c>
      <c r="D24" s="86"/>
    </row>
    <row r="25" ht="20.25" customHeight="1" spans="1:4">
      <c r="A25" s="224"/>
      <c r="B25" s="86"/>
      <c r="C25" s="195" t="s">
        <v>35</v>
      </c>
      <c r="D25" s="86">
        <v>1473635.16</v>
      </c>
    </row>
    <row r="26" ht="20.25" customHeight="1" spans="1:4">
      <c r="A26" s="224"/>
      <c r="B26" s="86"/>
      <c r="C26" s="195" t="s">
        <v>36</v>
      </c>
      <c r="D26" s="86"/>
    </row>
    <row r="27" ht="20.25" customHeight="1" spans="1:4">
      <c r="A27" s="224"/>
      <c r="B27" s="86"/>
      <c r="C27" s="195" t="s">
        <v>37</v>
      </c>
      <c r="D27" s="86"/>
    </row>
    <row r="28" ht="20.25" customHeight="1" spans="1:4">
      <c r="A28" s="224"/>
      <c r="B28" s="86"/>
      <c r="C28" s="195" t="s">
        <v>38</v>
      </c>
      <c r="D28" s="86"/>
    </row>
    <row r="29" ht="21" customHeight="1" spans="1:4">
      <c r="A29" s="224"/>
      <c r="B29" s="86"/>
      <c r="C29" s="195" t="s">
        <v>39</v>
      </c>
      <c r="D29" s="86"/>
    </row>
    <row r="30" ht="21" customHeight="1" spans="1:4">
      <c r="A30" s="225"/>
      <c r="B30" s="86"/>
      <c r="C30" s="195" t="s">
        <v>40</v>
      </c>
      <c r="D30" s="86"/>
    </row>
    <row r="31" ht="21" customHeight="1" spans="1:4">
      <c r="A31" s="225"/>
      <c r="B31" s="86"/>
      <c r="C31" s="195" t="s">
        <v>41</v>
      </c>
      <c r="D31" s="86"/>
    </row>
    <row r="32" ht="21" customHeight="1" spans="1:4">
      <c r="A32" s="225"/>
      <c r="B32" s="86"/>
      <c r="C32" s="195" t="s">
        <v>42</v>
      </c>
      <c r="D32" s="86"/>
    </row>
    <row r="33" ht="21" customHeight="1" spans="1:4">
      <c r="A33" s="225"/>
      <c r="B33" s="86"/>
      <c r="C33" s="195" t="s">
        <v>43</v>
      </c>
      <c r="D33" s="86"/>
    </row>
    <row r="34" ht="21" customHeight="1" spans="1:4">
      <c r="A34" s="225"/>
      <c r="B34" s="86"/>
      <c r="C34" s="195" t="s">
        <v>44</v>
      </c>
      <c r="D34" s="86"/>
    </row>
    <row r="35" ht="20.25" customHeight="1" spans="1:4">
      <c r="A35" s="225" t="s">
        <v>45</v>
      </c>
      <c r="B35" s="202">
        <v>30285998.95</v>
      </c>
      <c r="C35" s="200" t="s">
        <v>46</v>
      </c>
      <c r="D35" s="202">
        <v>30285998.95</v>
      </c>
    </row>
    <row r="36" ht="20.25" customHeight="1" spans="1:4">
      <c r="A36" s="222" t="s">
        <v>47</v>
      </c>
      <c r="B36" s="86"/>
      <c r="C36" s="197" t="s">
        <v>48</v>
      </c>
      <c r="D36" s="86"/>
    </row>
    <row r="37" ht="20.25" customHeight="1" spans="1:4">
      <c r="A37" s="222" t="s">
        <v>49</v>
      </c>
      <c r="B37" s="86"/>
      <c r="C37" s="197" t="s">
        <v>49</v>
      </c>
      <c r="D37" s="86"/>
    </row>
    <row r="38" ht="20.25" customHeight="1" spans="1:4">
      <c r="A38" s="222" t="s">
        <v>50</v>
      </c>
      <c r="B38" s="86"/>
      <c r="C38" s="197" t="s">
        <v>51</v>
      </c>
      <c r="D38" s="86"/>
    </row>
    <row r="39" ht="20.25" customHeight="1" spans="1:4">
      <c r="A39" s="226" t="s">
        <v>52</v>
      </c>
      <c r="B39" s="202">
        <v>30285998.95</v>
      </c>
      <c r="C39" s="200" t="s">
        <v>53</v>
      </c>
      <c r="D39" s="202">
        <f>D35+D36</f>
        <v>30285998.95</v>
      </c>
    </row>
    <row r="40" customHeight="1" spans="2:2">
      <c r="B40">
        <f>B39-'[1]1.财务收支预算总表'!$B$19</f>
        <v>3010434.92</v>
      </c>
    </row>
  </sheetData>
  <mergeCells count="8">
    <mergeCell ref="A2:D2"/>
    <mergeCell ref="A3:B3"/>
    <mergeCell ref="A4:B4"/>
    <mergeCell ref="C4:D4"/>
    <mergeCell ref="A5:A6"/>
    <mergeCell ref="B5:B6"/>
    <mergeCell ref="C5:C6"/>
    <mergeCell ref="D5:D6"/>
  </mergeCells>
  <printOptions horizontalCentered="1"/>
  <pageMargins left="0.3" right="0.3" top="0.41" bottom="0.41" header="0.25" footer="0.25"/>
  <pageSetup paperSize="9" scale="83" orientation="landscape"/>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C35" sqref="C35"/>
    </sheetView>
  </sheetViews>
  <sheetFormatPr defaultColWidth="10.6555555555556" defaultRowHeight="14.25" customHeight="1"/>
  <cols>
    <col min="1" max="1" width="19.2222222222222" customWidth="1"/>
    <col min="2" max="2" width="41.3888888888889" customWidth="1"/>
    <col min="3" max="19" width="20.6666666666667" customWidth="1"/>
  </cols>
  <sheetData>
    <row r="1" ht="19.5" customHeight="1" spans="10:19">
      <c r="J1" s="155"/>
      <c r="O1" s="112"/>
      <c r="P1" s="112"/>
      <c r="Q1" s="112"/>
      <c r="R1" s="112"/>
      <c r="S1" s="216" t="s">
        <v>54</v>
      </c>
    </row>
    <row r="2" ht="57.75" customHeight="1" spans="1:19">
      <c r="A2" s="171" t="s">
        <v>55</v>
      </c>
      <c r="B2" s="171"/>
      <c r="C2" s="171"/>
      <c r="D2" s="171"/>
      <c r="E2" s="171"/>
      <c r="F2" s="171"/>
      <c r="G2" s="171"/>
      <c r="H2" s="171"/>
      <c r="I2" s="171"/>
      <c r="J2" s="171"/>
      <c r="K2" s="171"/>
      <c r="L2" s="171"/>
      <c r="M2" s="171"/>
      <c r="N2" s="171"/>
      <c r="O2" s="171"/>
      <c r="P2" s="171"/>
      <c r="Q2" s="171"/>
      <c r="R2" s="171"/>
      <c r="S2" s="171"/>
    </row>
    <row r="3" ht="24" customHeight="1" spans="1:19">
      <c r="A3" s="205" t="str">
        <f>"单位名称："&amp;"麻栗坡县民族职业高级中学"</f>
        <v>单位名称：麻栗坡县民族职业高级中学</v>
      </c>
      <c r="B3" s="205"/>
      <c r="C3" s="205"/>
      <c r="D3" s="205"/>
      <c r="E3" s="134"/>
      <c r="F3" s="134"/>
      <c r="G3" s="134"/>
      <c r="H3" s="134"/>
      <c r="I3" s="134"/>
      <c r="J3" s="172"/>
      <c r="K3" s="134"/>
      <c r="L3" s="134"/>
      <c r="M3" s="134"/>
      <c r="N3" s="134"/>
      <c r="O3" s="172"/>
      <c r="P3" s="172"/>
      <c r="Q3" s="172"/>
      <c r="R3" s="172"/>
      <c r="S3" s="217" t="s">
        <v>2</v>
      </c>
    </row>
    <row r="4" ht="18.75" customHeight="1" spans="1:19">
      <c r="A4" s="206" t="s">
        <v>56</v>
      </c>
      <c r="B4" s="207" t="s">
        <v>57</v>
      </c>
      <c r="C4" s="207" t="s">
        <v>58</v>
      </c>
      <c r="D4" s="163" t="s">
        <v>59</v>
      </c>
      <c r="E4" s="163"/>
      <c r="F4" s="163"/>
      <c r="G4" s="163"/>
      <c r="H4" s="163"/>
      <c r="I4" s="163"/>
      <c r="J4" s="163"/>
      <c r="K4" s="163"/>
      <c r="L4" s="163"/>
      <c r="M4" s="163"/>
      <c r="N4" s="164"/>
      <c r="O4" s="163" t="s">
        <v>47</v>
      </c>
      <c r="P4" s="163"/>
      <c r="Q4" s="163"/>
      <c r="R4" s="163"/>
      <c r="S4" s="164"/>
    </row>
    <row r="5" ht="19.5" customHeight="1" spans="1:19">
      <c r="A5" s="208"/>
      <c r="B5" s="209"/>
      <c r="C5" s="209"/>
      <c r="D5" s="209" t="s">
        <v>60</v>
      </c>
      <c r="E5" s="209" t="s">
        <v>61</v>
      </c>
      <c r="F5" s="209" t="s">
        <v>62</v>
      </c>
      <c r="G5" s="209" t="s">
        <v>63</v>
      </c>
      <c r="H5" s="209" t="s">
        <v>64</v>
      </c>
      <c r="I5" s="213" t="s">
        <v>65</v>
      </c>
      <c r="J5" s="213"/>
      <c r="K5" s="213"/>
      <c r="L5" s="213"/>
      <c r="M5" s="213"/>
      <c r="N5" s="214"/>
      <c r="O5" s="209" t="s">
        <v>60</v>
      </c>
      <c r="P5" s="209" t="s">
        <v>61</v>
      </c>
      <c r="Q5" s="209" t="s">
        <v>62</v>
      </c>
      <c r="R5" s="209" t="s">
        <v>63</v>
      </c>
      <c r="S5" s="209" t="s">
        <v>66</v>
      </c>
    </row>
    <row r="6" ht="33.75" customHeight="1" spans="1:19">
      <c r="A6" s="210"/>
      <c r="B6" s="211"/>
      <c r="C6" s="211"/>
      <c r="D6" s="211"/>
      <c r="E6" s="211"/>
      <c r="F6" s="211"/>
      <c r="G6" s="211"/>
      <c r="H6" s="211"/>
      <c r="I6" s="215" t="s">
        <v>60</v>
      </c>
      <c r="J6" s="215" t="s">
        <v>67</v>
      </c>
      <c r="K6" s="215" t="s">
        <v>68</v>
      </c>
      <c r="L6" s="215" t="s">
        <v>69</v>
      </c>
      <c r="M6" s="215" t="s">
        <v>70</v>
      </c>
      <c r="N6" s="215" t="s">
        <v>71</v>
      </c>
      <c r="O6" s="211"/>
      <c r="P6" s="211"/>
      <c r="Q6" s="211"/>
      <c r="R6" s="211"/>
      <c r="S6" s="211"/>
    </row>
    <row r="7" ht="16.5" customHeight="1" spans="1:19">
      <c r="A7" s="212">
        <v>1</v>
      </c>
      <c r="B7" s="212">
        <v>2</v>
      </c>
      <c r="C7" s="212">
        <v>3</v>
      </c>
      <c r="D7" s="212">
        <v>4</v>
      </c>
      <c r="E7" s="212">
        <v>5</v>
      </c>
      <c r="F7" s="212">
        <v>6</v>
      </c>
      <c r="G7" s="212">
        <v>7</v>
      </c>
      <c r="H7" s="212">
        <v>8</v>
      </c>
      <c r="I7" s="212">
        <v>9</v>
      </c>
      <c r="J7" s="212">
        <v>10</v>
      </c>
      <c r="K7" s="212">
        <v>11</v>
      </c>
      <c r="L7" s="212">
        <v>12</v>
      </c>
      <c r="M7" s="212">
        <v>13</v>
      </c>
      <c r="N7" s="212">
        <v>14</v>
      </c>
      <c r="O7" s="212">
        <v>15</v>
      </c>
      <c r="P7" s="212">
        <v>16</v>
      </c>
      <c r="Q7" s="212">
        <v>17</v>
      </c>
      <c r="R7" s="212">
        <v>18</v>
      </c>
      <c r="S7" s="212">
        <v>19</v>
      </c>
    </row>
    <row r="8" ht="18" customHeight="1" spans="1:19">
      <c r="A8" s="84" t="s">
        <v>72</v>
      </c>
      <c r="B8" s="84" t="s">
        <v>73</v>
      </c>
      <c r="C8" s="86">
        <v>30285998.95</v>
      </c>
      <c r="D8" s="86">
        <v>30285998.95</v>
      </c>
      <c r="E8" s="86">
        <v>20147298.95</v>
      </c>
      <c r="F8" s="86"/>
      <c r="G8" s="86"/>
      <c r="H8" s="86">
        <v>256000</v>
      </c>
      <c r="I8" s="86">
        <v>9882700</v>
      </c>
      <c r="J8" s="86"/>
      <c r="K8" s="86"/>
      <c r="L8" s="86"/>
      <c r="M8" s="86"/>
      <c r="N8" s="86">
        <v>9882700</v>
      </c>
      <c r="O8" s="86"/>
      <c r="P8" s="86"/>
      <c r="Q8" s="86"/>
      <c r="R8" s="86"/>
      <c r="S8" s="86"/>
    </row>
    <row r="9" ht="18" customHeight="1" spans="1:19">
      <c r="A9" s="85" t="s">
        <v>58</v>
      </c>
      <c r="B9" s="85"/>
      <c r="C9" s="86">
        <v>30285998.95</v>
      </c>
      <c r="D9" s="86">
        <v>30285998.95</v>
      </c>
      <c r="E9" s="86">
        <v>20147298.95</v>
      </c>
      <c r="F9" s="86"/>
      <c r="G9" s="86"/>
      <c r="H9" s="86">
        <v>256000</v>
      </c>
      <c r="I9" s="86">
        <v>9882700</v>
      </c>
      <c r="J9" s="86"/>
      <c r="K9" s="86"/>
      <c r="L9" s="86"/>
      <c r="M9" s="86"/>
      <c r="N9" s="86">
        <v>9882700</v>
      </c>
      <c r="O9" s="86"/>
      <c r="P9" s="86"/>
      <c r="Q9" s="86"/>
      <c r="R9" s="86"/>
      <c r="S9" s="86"/>
    </row>
    <row r="10" customHeight="1" spans="4:4">
      <c r="D10">
        <f>D9-'[1]2.部门收入预算表'!$C$9</f>
        <v>3010434.92</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 right="0.3" top="0.41" bottom="0.41" header="0.25" footer="0.25"/>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workbookViewId="0">
      <selection activeCell="C26" sqref="C26"/>
    </sheetView>
  </sheetViews>
  <sheetFormatPr defaultColWidth="10.6555555555556" defaultRowHeight="14.25" customHeight="1"/>
  <cols>
    <col min="1" max="1" width="16.1555555555556" customWidth="1"/>
    <col min="2" max="2" width="40.3222222222222" customWidth="1"/>
    <col min="3" max="6" width="22.3333333333333" customWidth="1"/>
    <col min="7" max="8" width="22.1555555555556" customWidth="1"/>
    <col min="9" max="9" width="22" customWidth="1"/>
    <col min="10" max="11" width="22.1555555555556" customWidth="1"/>
    <col min="12" max="14" width="22" customWidth="1"/>
    <col min="15" max="15" width="22.1555555555556" customWidth="1"/>
  </cols>
  <sheetData>
    <row r="1" ht="19.5" customHeight="1" spans="4:15">
      <c r="D1" s="155"/>
      <c r="H1" s="155"/>
      <c r="J1" s="155"/>
      <c r="O1" s="96" t="s">
        <v>74</v>
      </c>
    </row>
    <row r="2" ht="42" customHeight="1" spans="1:15">
      <c r="A2" s="90" t="s">
        <v>75</v>
      </c>
      <c r="B2" s="90"/>
      <c r="C2" s="90"/>
      <c r="D2" s="90"/>
      <c r="E2" s="90"/>
      <c r="F2" s="90"/>
      <c r="G2" s="90"/>
      <c r="H2" s="90"/>
      <c r="I2" s="90"/>
      <c r="J2" s="90"/>
      <c r="K2" s="90"/>
      <c r="L2" s="90"/>
      <c r="M2" s="90"/>
      <c r="N2" s="90"/>
      <c r="O2" s="90"/>
    </row>
    <row r="3" ht="24" customHeight="1" spans="1:15">
      <c r="A3" s="203" t="str">
        <f>"单位名称："&amp;"麻栗坡县民族职业高级中学"</f>
        <v>单位名称：麻栗坡县民族职业高级中学</v>
      </c>
      <c r="B3" s="203"/>
      <c r="C3" s="203"/>
      <c r="D3" s="203"/>
      <c r="E3" s="203"/>
      <c r="F3" s="203"/>
      <c r="G3" s="203"/>
      <c r="H3" s="203"/>
      <c r="I3" s="203"/>
      <c r="J3" s="203"/>
      <c r="K3" s="203"/>
      <c r="L3" s="203"/>
      <c r="M3" s="95"/>
      <c r="N3" s="95"/>
      <c r="O3" s="143" t="s">
        <v>2</v>
      </c>
    </row>
    <row r="4" ht="19.5" customHeight="1" spans="1:15">
      <c r="A4" s="158" t="s">
        <v>76</v>
      </c>
      <c r="B4" s="158" t="s">
        <v>77</v>
      </c>
      <c r="C4" s="158" t="s">
        <v>58</v>
      </c>
      <c r="D4" s="100" t="s">
        <v>61</v>
      </c>
      <c r="E4" s="101" t="s">
        <v>78</v>
      </c>
      <c r="F4" s="102" t="s">
        <v>79</v>
      </c>
      <c r="G4" s="158" t="s">
        <v>62</v>
      </c>
      <c r="H4" s="158" t="s">
        <v>63</v>
      </c>
      <c r="I4" s="158" t="s">
        <v>80</v>
      </c>
      <c r="J4" s="100" t="s">
        <v>81</v>
      </c>
      <c r="K4" s="101"/>
      <c r="L4" s="101"/>
      <c r="M4" s="101"/>
      <c r="N4" s="101"/>
      <c r="O4" s="102"/>
    </row>
    <row r="5" ht="33.75" customHeight="1" spans="1:15">
      <c r="A5" s="160"/>
      <c r="B5" s="160"/>
      <c r="C5" s="160"/>
      <c r="D5" s="107" t="s">
        <v>60</v>
      </c>
      <c r="E5" s="131" t="s">
        <v>78</v>
      </c>
      <c r="F5" s="131" t="s">
        <v>79</v>
      </c>
      <c r="G5" s="160"/>
      <c r="H5" s="160"/>
      <c r="I5" s="160"/>
      <c r="J5" s="107" t="s">
        <v>60</v>
      </c>
      <c r="K5" s="83" t="s">
        <v>82</v>
      </c>
      <c r="L5" s="83" t="s">
        <v>83</v>
      </c>
      <c r="M5" s="83" t="s">
        <v>84</v>
      </c>
      <c r="N5" s="83" t="s">
        <v>85</v>
      </c>
      <c r="O5" s="83" t="s">
        <v>86</v>
      </c>
    </row>
    <row r="6" ht="19.5" customHeight="1" spans="1:15">
      <c r="A6" s="204">
        <v>1</v>
      </c>
      <c r="B6" s="204">
        <v>2</v>
      </c>
      <c r="C6" s="107">
        <v>3</v>
      </c>
      <c r="D6" s="107">
        <v>4</v>
      </c>
      <c r="E6" s="107">
        <v>5</v>
      </c>
      <c r="F6" s="107">
        <v>6</v>
      </c>
      <c r="G6" s="107">
        <v>7</v>
      </c>
      <c r="H6" s="107">
        <v>8</v>
      </c>
      <c r="I6" s="107">
        <v>9</v>
      </c>
      <c r="J6" s="107">
        <v>10</v>
      </c>
      <c r="K6" s="107">
        <v>11</v>
      </c>
      <c r="L6" s="107">
        <v>12</v>
      </c>
      <c r="M6" s="107">
        <v>13</v>
      </c>
      <c r="N6" s="107">
        <v>14</v>
      </c>
      <c r="O6" s="107">
        <v>15</v>
      </c>
    </row>
    <row r="7" ht="21.75" customHeight="1" spans="1:15">
      <c r="A7" s="84" t="s">
        <v>87</v>
      </c>
      <c r="B7" s="84" t="s">
        <v>88</v>
      </c>
      <c r="C7" s="86">
        <v>23969467.5</v>
      </c>
      <c r="D7" s="86">
        <v>13830767.5</v>
      </c>
      <c r="E7" s="86">
        <v>13830767.5</v>
      </c>
      <c r="F7" s="86"/>
      <c r="G7" s="86"/>
      <c r="H7" s="86"/>
      <c r="I7" s="86">
        <v>256000</v>
      </c>
      <c r="J7" s="86">
        <v>9882700</v>
      </c>
      <c r="K7" s="86"/>
      <c r="L7" s="86"/>
      <c r="M7" s="86"/>
      <c r="N7" s="86"/>
      <c r="O7" s="86">
        <v>9882700</v>
      </c>
    </row>
    <row r="8" ht="21.75" customHeight="1" spans="1:15">
      <c r="A8" s="139" t="s">
        <v>89</v>
      </c>
      <c r="B8" s="139" t="s">
        <v>90</v>
      </c>
      <c r="C8" s="86">
        <v>23969467.5</v>
      </c>
      <c r="D8" s="86">
        <v>13830767.5</v>
      </c>
      <c r="E8" s="86">
        <v>13830767.5</v>
      </c>
      <c r="F8" s="86"/>
      <c r="G8" s="86"/>
      <c r="H8" s="86"/>
      <c r="I8" s="86">
        <v>256000</v>
      </c>
      <c r="J8" s="86">
        <v>9882700</v>
      </c>
      <c r="K8" s="86"/>
      <c r="L8" s="86"/>
      <c r="M8" s="86"/>
      <c r="N8" s="86"/>
      <c r="O8" s="86">
        <v>9882700</v>
      </c>
    </row>
    <row r="9" ht="21.75" customHeight="1" spans="1:15">
      <c r="A9" s="189" t="s">
        <v>91</v>
      </c>
      <c r="B9" s="189" t="s">
        <v>92</v>
      </c>
      <c r="C9" s="86">
        <v>23969467.5</v>
      </c>
      <c r="D9" s="86">
        <v>13830767.5</v>
      </c>
      <c r="E9" s="86">
        <v>13830767.5</v>
      </c>
      <c r="F9" s="86"/>
      <c r="G9" s="86"/>
      <c r="H9" s="86"/>
      <c r="I9" s="86">
        <v>256000</v>
      </c>
      <c r="J9" s="86">
        <v>9882700</v>
      </c>
      <c r="K9" s="86"/>
      <c r="L9" s="86"/>
      <c r="M9" s="86"/>
      <c r="N9" s="86"/>
      <c r="O9" s="86">
        <v>9882700</v>
      </c>
    </row>
    <row r="10" ht="21.75" customHeight="1" spans="1:15">
      <c r="A10" s="84" t="s">
        <v>93</v>
      </c>
      <c r="B10" s="84" t="s">
        <v>94</v>
      </c>
      <c r="C10" s="86">
        <v>3419978.71</v>
      </c>
      <c r="D10" s="86">
        <v>3419978.71</v>
      </c>
      <c r="E10" s="86">
        <v>3419978.71</v>
      </c>
      <c r="F10" s="86"/>
      <c r="G10" s="86"/>
      <c r="H10" s="86"/>
      <c r="I10" s="86"/>
      <c r="J10" s="86"/>
      <c r="K10" s="86"/>
      <c r="L10" s="86"/>
      <c r="M10" s="86"/>
      <c r="N10" s="86"/>
      <c r="O10" s="86"/>
    </row>
    <row r="11" ht="21.75" customHeight="1" spans="1:15">
      <c r="A11" s="139" t="s">
        <v>95</v>
      </c>
      <c r="B11" s="139" t="s">
        <v>96</v>
      </c>
      <c r="C11" s="86">
        <v>3308859.12</v>
      </c>
      <c r="D11" s="86">
        <v>3308859.12</v>
      </c>
      <c r="E11" s="86">
        <v>3308859.12</v>
      </c>
      <c r="F11" s="86"/>
      <c r="G11" s="86"/>
      <c r="H11" s="86"/>
      <c r="I11" s="86"/>
      <c r="J11" s="86"/>
      <c r="K11" s="86"/>
      <c r="L11" s="86"/>
      <c r="M11" s="86"/>
      <c r="N11" s="86"/>
      <c r="O11" s="86"/>
    </row>
    <row r="12" ht="21.75" customHeight="1" spans="1:15">
      <c r="A12" s="189" t="s">
        <v>97</v>
      </c>
      <c r="B12" s="189" t="s">
        <v>98</v>
      </c>
      <c r="C12" s="86">
        <v>1146603.6</v>
      </c>
      <c r="D12" s="86">
        <v>1146603.6</v>
      </c>
      <c r="E12" s="86">
        <v>1146603.6</v>
      </c>
      <c r="F12" s="86"/>
      <c r="G12" s="86"/>
      <c r="H12" s="86"/>
      <c r="I12" s="86"/>
      <c r="J12" s="86"/>
      <c r="K12" s="86"/>
      <c r="L12" s="86"/>
      <c r="M12" s="86"/>
      <c r="N12" s="86"/>
      <c r="O12" s="86"/>
    </row>
    <row r="13" ht="21.75" customHeight="1" spans="1:15">
      <c r="A13" s="189" t="s">
        <v>99</v>
      </c>
      <c r="B13" s="189" t="s">
        <v>100</v>
      </c>
      <c r="C13" s="86">
        <v>2162255.52</v>
      </c>
      <c r="D13" s="86">
        <v>2162255.52</v>
      </c>
      <c r="E13" s="86">
        <v>2162255.52</v>
      </c>
      <c r="F13" s="86"/>
      <c r="G13" s="86"/>
      <c r="H13" s="86"/>
      <c r="I13" s="86"/>
      <c r="J13" s="86"/>
      <c r="K13" s="86"/>
      <c r="L13" s="86"/>
      <c r="M13" s="86"/>
      <c r="N13" s="86"/>
      <c r="O13" s="86"/>
    </row>
    <row r="14" ht="21.75" customHeight="1" spans="1:15">
      <c r="A14" s="139" t="s">
        <v>101</v>
      </c>
      <c r="B14" s="139" t="s">
        <v>102</v>
      </c>
      <c r="C14" s="86">
        <v>20262</v>
      </c>
      <c r="D14" s="86">
        <v>20262</v>
      </c>
      <c r="E14" s="86">
        <v>20262</v>
      </c>
      <c r="F14" s="86"/>
      <c r="G14" s="86"/>
      <c r="H14" s="86"/>
      <c r="I14" s="86"/>
      <c r="J14" s="86"/>
      <c r="K14" s="86"/>
      <c r="L14" s="86"/>
      <c r="M14" s="86"/>
      <c r="N14" s="86"/>
      <c r="O14" s="86"/>
    </row>
    <row r="15" ht="21.75" customHeight="1" spans="1:15">
      <c r="A15" s="189" t="s">
        <v>103</v>
      </c>
      <c r="B15" s="189" t="s">
        <v>104</v>
      </c>
      <c r="C15" s="86">
        <v>20262</v>
      </c>
      <c r="D15" s="86">
        <v>20262</v>
      </c>
      <c r="E15" s="86">
        <v>20262</v>
      </c>
      <c r="F15" s="86"/>
      <c r="G15" s="86"/>
      <c r="H15" s="86"/>
      <c r="I15" s="86"/>
      <c r="J15" s="86"/>
      <c r="K15" s="86"/>
      <c r="L15" s="86"/>
      <c r="M15" s="86"/>
      <c r="N15" s="86"/>
      <c r="O15" s="86"/>
    </row>
    <row r="16" ht="21.75" customHeight="1" spans="1:15">
      <c r="A16" s="139" t="s">
        <v>105</v>
      </c>
      <c r="B16" s="139" t="s">
        <v>106</v>
      </c>
      <c r="C16" s="86">
        <v>90857.59</v>
      </c>
      <c r="D16" s="86">
        <v>90857.59</v>
      </c>
      <c r="E16" s="86">
        <v>90857.59</v>
      </c>
      <c r="F16" s="86"/>
      <c r="G16" s="86"/>
      <c r="H16" s="86"/>
      <c r="I16" s="86"/>
      <c r="J16" s="86"/>
      <c r="K16" s="86"/>
      <c r="L16" s="86"/>
      <c r="M16" s="86"/>
      <c r="N16" s="86"/>
      <c r="O16" s="86"/>
    </row>
    <row r="17" ht="21.75" customHeight="1" spans="1:15">
      <c r="A17" s="189" t="s">
        <v>107</v>
      </c>
      <c r="B17" s="189" t="s">
        <v>106</v>
      </c>
      <c r="C17" s="86">
        <v>90857.59</v>
      </c>
      <c r="D17" s="86">
        <v>90857.59</v>
      </c>
      <c r="E17" s="86">
        <v>90857.59</v>
      </c>
      <c r="F17" s="86"/>
      <c r="G17" s="86"/>
      <c r="H17" s="86"/>
      <c r="I17" s="86"/>
      <c r="J17" s="86"/>
      <c r="K17" s="86"/>
      <c r="L17" s="86"/>
      <c r="M17" s="86"/>
      <c r="N17" s="86"/>
      <c r="O17" s="86"/>
    </row>
    <row r="18" ht="21.75" customHeight="1" spans="1:15">
      <c r="A18" s="84" t="s">
        <v>108</v>
      </c>
      <c r="B18" s="84" t="s">
        <v>109</v>
      </c>
      <c r="C18" s="86">
        <v>1422917.58</v>
      </c>
      <c r="D18" s="86">
        <v>1422917.58</v>
      </c>
      <c r="E18" s="86">
        <v>1422917.58</v>
      </c>
      <c r="F18" s="86"/>
      <c r="G18" s="86"/>
      <c r="H18" s="86"/>
      <c r="I18" s="86"/>
      <c r="J18" s="86"/>
      <c r="K18" s="86"/>
      <c r="L18" s="86"/>
      <c r="M18" s="86"/>
      <c r="N18" s="86"/>
      <c r="O18" s="86"/>
    </row>
    <row r="19" ht="21.75" customHeight="1" spans="1:15">
      <c r="A19" s="139" t="s">
        <v>110</v>
      </c>
      <c r="B19" s="139" t="s">
        <v>111</v>
      </c>
      <c r="C19" s="86">
        <v>1422917.58</v>
      </c>
      <c r="D19" s="86">
        <v>1422917.58</v>
      </c>
      <c r="E19" s="86">
        <v>1422917.58</v>
      </c>
      <c r="F19" s="86"/>
      <c r="G19" s="86"/>
      <c r="H19" s="86"/>
      <c r="I19" s="86"/>
      <c r="J19" s="86"/>
      <c r="K19" s="86"/>
      <c r="L19" s="86"/>
      <c r="M19" s="86"/>
      <c r="N19" s="86"/>
      <c r="O19" s="86"/>
    </row>
    <row r="20" ht="21.75" customHeight="1" spans="1:15">
      <c r="A20" s="189" t="s">
        <v>112</v>
      </c>
      <c r="B20" s="189" t="s">
        <v>113</v>
      </c>
      <c r="C20" s="86">
        <v>1042889.04</v>
      </c>
      <c r="D20" s="86">
        <v>1042889.04</v>
      </c>
      <c r="E20" s="86">
        <v>1042889.04</v>
      </c>
      <c r="F20" s="86"/>
      <c r="G20" s="86"/>
      <c r="H20" s="86"/>
      <c r="I20" s="86"/>
      <c r="J20" s="86"/>
      <c r="K20" s="86"/>
      <c r="L20" s="86"/>
      <c r="M20" s="86"/>
      <c r="N20" s="86"/>
      <c r="O20" s="86"/>
    </row>
    <row r="21" ht="21.75" customHeight="1" spans="1:15">
      <c r="A21" s="189" t="s">
        <v>114</v>
      </c>
      <c r="B21" s="189" t="s">
        <v>115</v>
      </c>
      <c r="C21" s="86">
        <v>290429.57</v>
      </c>
      <c r="D21" s="86">
        <v>290429.57</v>
      </c>
      <c r="E21" s="86">
        <v>290429.57</v>
      </c>
      <c r="F21" s="86"/>
      <c r="G21" s="86"/>
      <c r="H21" s="86"/>
      <c r="I21" s="86"/>
      <c r="J21" s="86"/>
      <c r="K21" s="86"/>
      <c r="L21" s="86"/>
      <c r="M21" s="86"/>
      <c r="N21" s="86"/>
      <c r="O21" s="86"/>
    </row>
    <row r="22" ht="21.75" customHeight="1" spans="1:15">
      <c r="A22" s="189" t="s">
        <v>116</v>
      </c>
      <c r="B22" s="189" t="s">
        <v>117</v>
      </c>
      <c r="C22" s="86">
        <v>89598.97</v>
      </c>
      <c r="D22" s="86">
        <v>89598.97</v>
      </c>
      <c r="E22" s="86">
        <v>89598.97</v>
      </c>
      <c r="F22" s="86"/>
      <c r="G22" s="86"/>
      <c r="H22" s="86"/>
      <c r="I22" s="86"/>
      <c r="J22" s="86"/>
      <c r="K22" s="86"/>
      <c r="L22" s="86"/>
      <c r="M22" s="86"/>
      <c r="N22" s="86"/>
      <c r="O22" s="86"/>
    </row>
    <row r="23" ht="21.75" customHeight="1" spans="1:15">
      <c r="A23" s="84" t="s">
        <v>118</v>
      </c>
      <c r="B23" s="84" t="s">
        <v>119</v>
      </c>
      <c r="C23" s="86">
        <v>1473635.16</v>
      </c>
      <c r="D23" s="86">
        <v>1473635.16</v>
      </c>
      <c r="E23" s="86">
        <v>1473635.16</v>
      </c>
      <c r="F23" s="86"/>
      <c r="G23" s="86"/>
      <c r="H23" s="86"/>
      <c r="I23" s="86"/>
      <c r="J23" s="86"/>
      <c r="K23" s="86"/>
      <c r="L23" s="86"/>
      <c r="M23" s="86"/>
      <c r="N23" s="86"/>
      <c r="O23" s="86"/>
    </row>
    <row r="24" ht="21.75" customHeight="1" spans="1:15">
      <c r="A24" s="139" t="s">
        <v>120</v>
      </c>
      <c r="B24" s="139" t="s">
        <v>121</v>
      </c>
      <c r="C24" s="86">
        <v>1473635.16</v>
      </c>
      <c r="D24" s="86">
        <v>1473635.16</v>
      </c>
      <c r="E24" s="86">
        <v>1473635.16</v>
      </c>
      <c r="F24" s="86"/>
      <c r="G24" s="86"/>
      <c r="H24" s="86"/>
      <c r="I24" s="86"/>
      <c r="J24" s="86"/>
      <c r="K24" s="86"/>
      <c r="L24" s="86"/>
      <c r="M24" s="86"/>
      <c r="N24" s="86"/>
      <c r="O24" s="86"/>
    </row>
    <row r="25" ht="21.75" customHeight="1" spans="1:15">
      <c r="A25" s="189" t="s">
        <v>122</v>
      </c>
      <c r="B25" s="189" t="s">
        <v>123</v>
      </c>
      <c r="C25" s="86">
        <v>1473635.16</v>
      </c>
      <c r="D25" s="86">
        <v>1473635.16</v>
      </c>
      <c r="E25" s="86">
        <v>1473635.16</v>
      </c>
      <c r="F25" s="86"/>
      <c r="G25" s="86"/>
      <c r="H25" s="86"/>
      <c r="I25" s="86"/>
      <c r="J25" s="86"/>
      <c r="K25" s="86"/>
      <c r="L25" s="86"/>
      <c r="M25" s="86"/>
      <c r="N25" s="86"/>
      <c r="O25" s="86"/>
    </row>
    <row r="26" ht="21.75" customHeight="1" spans="1:15">
      <c r="A26" s="85" t="s">
        <v>124</v>
      </c>
      <c r="B26" s="85" t="s">
        <v>124</v>
      </c>
      <c r="C26" s="86">
        <v>30285998.95</v>
      </c>
      <c r="D26" s="86">
        <v>20147298.95</v>
      </c>
      <c r="E26" s="86">
        <v>20147298.95</v>
      </c>
      <c r="F26" s="86"/>
      <c r="G26" s="86"/>
      <c r="H26" s="86"/>
      <c r="I26" s="86">
        <v>256000</v>
      </c>
      <c r="J26" s="86">
        <v>9882700</v>
      </c>
      <c r="K26" s="86"/>
      <c r="L26" s="86"/>
      <c r="M26" s="86"/>
      <c r="N26" s="86"/>
      <c r="O26" s="86">
        <v>9882700</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 right="0.3" top="0.41" bottom="0.41" header="0.25" footer="0.25"/>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selection activeCell="A1" sqref="A1"/>
    </sheetView>
  </sheetViews>
  <sheetFormatPr defaultColWidth="10.6555555555556" defaultRowHeight="14.25" customHeight="1" outlineLevelCol="3"/>
  <cols>
    <col min="1" max="1" width="45.8333333333333" customWidth="1"/>
    <col min="2" max="2" width="36" customWidth="1"/>
    <col min="3" max="3" width="41.8333333333333" customWidth="1"/>
    <col min="4" max="4" width="34.8333333333333" customWidth="1"/>
  </cols>
  <sheetData>
    <row r="1" ht="19.5" customHeight="1" spans="4:4">
      <c r="D1" s="74" t="s">
        <v>125</v>
      </c>
    </row>
    <row r="2" ht="36" customHeight="1" spans="1:4">
      <c r="A2" s="192" t="s">
        <v>126</v>
      </c>
      <c r="B2" s="192"/>
      <c r="C2" s="192"/>
      <c r="D2" s="192"/>
    </row>
    <row r="3" ht="24" customHeight="1" spans="1:4">
      <c r="A3" s="184" t="str">
        <f>"单位名称："&amp;"麻栗坡县民族职业高级中学"</f>
        <v>单位名称：麻栗坡县民族职业高级中学</v>
      </c>
      <c r="B3" s="184"/>
      <c r="C3" s="193"/>
      <c r="D3" s="143" t="s">
        <v>2</v>
      </c>
    </row>
    <row r="4" ht="19.5" customHeight="1" spans="1:4">
      <c r="A4" s="100" t="s">
        <v>3</v>
      </c>
      <c r="B4" s="102"/>
      <c r="C4" s="100" t="s">
        <v>4</v>
      </c>
      <c r="D4" s="102"/>
    </row>
    <row r="5" ht="21.75" customHeight="1" spans="1:4">
      <c r="A5" s="99" t="s">
        <v>5</v>
      </c>
      <c r="B5" s="145" t="str">
        <f>"2025"&amp;"年预算数"</f>
        <v>2025年预算数</v>
      </c>
      <c r="C5" s="99" t="s">
        <v>127</v>
      </c>
      <c r="D5" s="145" t="str">
        <f>"2025"&amp;"年预算数"</f>
        <v>2025年预算数</v>
      </c>
    </row>
    <row r="6" ht="17.25" customHeight="1" spans="1:4">
      <c r="A6" s="104"/>
      <c r="B6" s="148"/>
      <c r="C6" s="104"/>
      <c r="D6" s="148"/>
    </row>
    <row r="7" ht="17.25" customHeight="1" spans="1:4">
      <c r="A7" s="194" t="s">
        <v>128</v>
      </c>
      <c r="B7" s="86">
        <v>20147298.95</v>
      </c>
      <c r="C7" s="195" t="s">
        <v>129</v>
      </c>
      <c r="D7" s="86">
        <v>20147298.95</v>
      </c>
    </row>
    <row r="8" ht="17.25" customHeight="1" spans="1:4">
      <c r="A8" s="196" t="s">
        <v>130</v>
      </c>
      <c r="B8" s="86">
        <v>20147298.95</v>
      </c>
      <c r="C8" s="195" t="s">
        <v>131</v>
      </c>
      <c r="D8" s="86"/>
    </row>
    <row r="9" ht="17.25" customHeight="1" spans="1:4">
      <c r="A9" s="196" t="s">
        <v>132</v>
      </c>
      <c r="B9" s="86"/>
      <c r="C9" s="195" t="s">
        <v>133</v>
      </c>
      <c r="D9" s="86"/>
    </row>
    <row r="10" ht="17.25" customHeight="1" spans="1:4">
      <c r="A10" s="196" t="s">
        <v>134</v>
      </c>
      <c r="B10" s="86"/>
      <c r="C10" s="195" t="s">
        <v>135</v>
      </c>
      <c r="D10" s="86"/>
    </row>
    <row r="11" ht="17.25" customHeight="1" spans="1:4">
      <c r="A11" s="196" t="s">
        <v>136</v>
      </c>
      <c r="B11" s="86"/>
      <c r="C11" s="195" t="s">
        <v>137</v>
      </c>
      <c r="D11" s="86"/>
    </row>
    <row r="12" ht="17.25" customHeight="1" spans="1:4">
      <c r="A12" s="196" t="s">
        <v>130</v>
      </c>
      <c r="B12" s="86"/>
      <c r="C12" s="195" t="s">
        <v>138</v>
      </c>
      <c r="D12" s="86">
        <v>13830767.5</v>
      </c>
    </row>
    <row r="13" ht="17.25" customHeight="1" spans="1:4">
      <c r="A13" s="196" t="s">
        <v>132</v>
      </c>
      <c r="B13" s="86"/>
      <c r="C13" s="195" t="s">
        <v>139</v>
      </c>
      <c r="D13" s="86"/>
    </row>
    <row r="14" ht="17.25" customHeight="1" spans="1:4">
      <c r="A14" s="196" t="s">
        <v>134</v>
      </c>
      <c r="B14" s="86"/>
      <c r="C14" s="195" t="s">
        <v>140</v>
      </c>
      <c r="D14" s="86"/>
    </row>
    <row r="15" ht="17.25" customHeight="1" spans="1:4">
      <c r="A15" s="196"/>
      <c r="B15" s="196"/>
      <c r="C15" s="195" t="s">
        <v>141</v>
      </c>
      <c r="D15" s="86">
        <v>3419978.71</v>
      </c>
    </row>
    <row r="16" ht="17.25" customHeight="1" spans="1:4">
      <c r="A16" s="196"/>
      <c r="B16" s="194"/>
      <c r="C16" s="195" t="s">
        <v>142</v>
      </c>
      <c r="D16" s="86">
        <v>1422917.58</v>
      </c>
    </row>
    <row r="17" ht="17.25" customHeight="1" spans="1:4">
      <c r="A17" s="197"/>
      <c r="B17" s="198"/>
      <c r="C17" s="195" t="s">
        <v>143</v>
      </c>
      <c r="D17" s="86"/>
    </row>
    <row r="18" ht="17.25" customHeight="1" spans="1:4">
      <c r="A18" s="197"/>
      <c r="B18" s="198"/>
      <c r="C18" s="195" t="s">
        <v>144</v>
      </c>
      <c r="D18" s="86"/>
    </row>
    <row r="19" ht="17.25" customHeight="1" spans="1:4">
      <c r="A19" s="199"/>
      <c r="B19" s="199"/>
      <c r="C19" s="195" t="s">
        <v>145</v>
      </c>
      <c r="D19" s="86"/>
    </row>
    <row r="20" ht="17.25" customHeight="1" spans="1:4">
      <c r="A20" s="199"/>
      <c r="B20" s="199"/>
      <c r="C20" s="195" t="s">
        <v>146</v>
      </c>
      <c r="D20" s="86"/>
    </row>
    <row r="21" ht="17.25" customHeight="1" spans="1:4">
      <c r="A21" s="199"/>
      <c r="B21" s="199"/>
      <c r="C21" s="195" t="s">
        <v>147</v>
      </c>
      <c r="D21" s="86"/>
    </row>
    <row r="22" ht="17.25" customHeight="1" spans="1:4">
      <c r="A22" s="199"/>
      <c r="B22" s="199"/>
      <c r="C22" s="195" t="s">
        <v>148</v>
      </c>
      <c r="D22" s="86"/>
    </row>
    <row r="23" ht="17.25" customHeight="1" spans="1:4">
      <c r="A23" s="199"/>
      <c r="B23" s="199"/>
      <c r="C23" s="195" t="s">
        <v>149</v>
      </c>
      <c r="D23" s="86"/>
    </row>
    <row r="24" ht="17.25" customHeight="1" spans="1:4">
      <c r="A24" s="199"/>
      <c r="B24" s="199"/>
      <c r="C24" s="195" t="s">
        <v>150</v>
      </c>
      <c r="D24" s="86"/>
    </row>
    <row r="25" ht="17.25" customHeight="1" spans="1:4">
      <c r="A25" s="199"/>
      <c r="B25" s="199"/>
      <c r="C25" s="195" t="s">
        <v>151</v>
      </c>
      <c r="D25" s="86"/>
    </row>
    <row r="26" ht="17.25" customHeight="1" spans="1:4">
      <c r="A26" s="199"/>
      <c r="B26" s="199"/>
      <c r="C26" s="195" t="s">
        <v>152</v>
      </c>
      <c r="D26" s="86">
        <v>1473635.16</v>
      </c>
    </row>
    <row r="27" ht="17.25" customHeight="1" spans="1:4">
      <c r="A27" s="199"/>
      <c r="B27" s="199"/>
      <c r="C27" s="195" t="s">
        <v>153</v>
      </c>
      <c r="D27" s="86"/>
    </row>
    <row r="28" ht="17.25" customHeight="1" spans="1:4">
      <c r="A28" s="199"/>
      <c r="B28" s="199"/>
      <c r="C28" s="195" t="s">
        <v>154</v>
      </c>
      <c r="D28" s="86"/>
    </row>
    <row r="29" ht="17.25" customHeight="1" spans="1:4">
      <c r="A29" s="199"/>
      <c r="B29" s="199"/>
      <c r="C29" s="195" t="s">
        <v>155</v>
      </c>
      <c r="D29" s="86"/>
    </row>
    <row r="30" ht="17.25" customHeight="1" spans="1:4">
      <c r="A30" s="199"/>
      <c r="B30" s="199"/>
      <c r="C30" s="195" t="s">
        <v>156</v>
      </c>
      <c r="D30" s="86"/>
    </row>
    <row r="31" ht="17.25" customHeight="1" spans="1:4">
      <c r="A31" s="200"/>
      <c r="B31" s="198"/>
      <c r="C31" s="195" t="s">
        <v>157</v>
      </c>
      <c r="D31" s="86"/>
    </row>
    <row r="32" ht="17.25" customHeight="1" spans="1:4">
      <c r="A32" s="200"/>
      <c r="B32" s="198"/>
      <c r="C32" s="195" t="s">
        <v>158</v>
      </c>
      <c r="D32" s="138"/>
    </row>
    <row r="33" ht="17.25" customHeight="1" spans="1:4">
      <c r="A33" s="200"/>
      <c r="B33" s="198"/>
      <c r="C33" s="195" t="s">
        <v>159</v>
      </c>
      <c r="D33" s="86"/>
    </row>
    <row r="34" ht="17.25" customHeight="1" spans="1:4">
      <c r="A34" s="200"/>
      <c r="B34" s="198"/>
      <c r="C34" s="195" t="s">
        <v>160</v>
      </c>
      <c r="D34" s="86"/>
    </row>
    <row r="35" ht="17.25" customHeight="1" spans="1:4">
      <c r="A35" s="200"/>
      <c r="B35" s="198"/>
      <c r="C35" s="195" t="s">
        <v>161</v>
      </c>
      <c r="D35" s="138"/>
    </row>
    <row r="36" customHeight="1" spans="1:4">
      <c r="A36" s="200"/>
      <c r="B36" s="198"/>
      <c r="C36" s="197" t="s">
        <v>162</v>
      </c>
      <c r="D36" s="198"/>
    </row>
    <row r="37" ht="17.25" customHeight="1" spans="1:4">
      <c r="A37" s="201" t="s">
        <v>163</v>
      </c>
      <c r="B37" s="202">
        <v>20147298.95</v>
      </c>
      <c r="C37" s="200" t="s">
        <v>53</v>
      </c>
      <c r="D37" s="202">
        <v>20147298.95</v>
      </c>
    </row>
  </sheetData>
  <mergeCells count="8">
    <mergeCell ref="A2:D2"/>
    <mergeCell ref="A3:B3"/>
    <mergeCell ref="A4:B4"/>
    <mergeCell ref="C4:D4"/>
    <mergeCell ref="A5:A6"/>
    <mergeCell ref="B5:B6"/>
    <mergeCell ref="C5:C6"/>
    <mergeCell ref="D5:D6"/>
  </mergeCells>
  <printOptions horizontalCentered="1"/>
  <pageMargins left="0.3" right="0.3" top="0.41" bottom="0.41" header="0.25" footer="0.25"/>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F23" sqref="F23"/>
    </sheetView>
  </sheetViews>
  <sheetFormatPr defaultColWidth="10.6555555555556" defaultRowHeight="14.25" customHeight="1" outlineLevelCol="6"/>
  <cols>
    <col min="1" max="1" width="23.5" customWidth="1"/>
    <col min="2" max="2" width="51.3333333333333" customWidth="1"/>
    <col min="3" max="3" width="28.3333333333333" customWidth="1"/>
    <col min="4" max="4" width="23.8333333333333" customWidth="1"/>
    <col min="5" max="7" width="28.3333333333333" customWidth="1"/>
  </cols>
  <sheetData>
    <row r="1" customHeight="1" spans="4:7">
      <c r="D1" s="155"/>
      <c r="F1" s="96"/>
      <c r="G1" s="74" t="s">
        <v>164</v>
      </c>
    </row>
    <row r="2" ht="39" customHeight="1" spans="1:7">
      <c r="A2" s="90" t="s">
        <v>165</v>
      </c>
      <c r="B2" s="90"/>
      <c r="C2" s="90"/>
      <c r="D2" s="90"/>
      <c r="E2" s="90"/>
      <c r="F2" s="90"/>
      <c r="G2" s="90"/>
    </row>
    <row r="3" ht="18" customHeight="1" spans="1:7">
      <c r="A3" s="184" t="str">
        <f>"单位名称："&amp;"麻栗坡县民族职业高级中学"</f>
        <v>单位名称：麻栗坡县民族职业高级中学</v>
      </c>
      <c r="B3" s="184"/>
      <c r="C3" s="184"/>
      <c r="D3" s="184"/>
      <c r="E3" s="184"/>
      <c r="F3" s="143"/>
      <c r="G3" s="143" t="s">
        <v>2</v>
      </c>
    </row>
    <row r="4" ht="20.25" customHeight="1" spans="1:7">
      <c r="A4" s="185" t="s">
        <v>166</v>
      </c>
      <c r="B4" s="186"/>
      <c r="C4" s="145" t="s">
        <v>58</v>
      </c>
      <c r="D4" s="173" t="s">
        <v>78</v>
      </c>
      <c r="E4" s="176"/>
      <c r="F4" s="177"/>
      <c r="G4" s="167" t="s">
        <v>79</v>
      </c>
    </row>
    <row r="5" ht="20.25" customHeight="1" spans="1:7">
      <c r="A5" s="187" t="s">
        <v>76</v>
      </c>
      <c r="B5" s="187" t="s">
        <v>77</v>
      </c>
      <c r="C5" s="148"/>
      <c r="D5" s="107" t="s">
        <v>60</v>
      </c>
      <c r="E5" s="107" t="s">
        <v>167</v>
      </c>
      <c r="F5" s="107" t="s">
        <v>168</v>
      </c>
      <c r="G5" s="135"/>
    </row>
    <row r="6" ht="19.5" customHeight="1" spans="1:7">
      <c r="A6" s="187" t="s">
        <v>169</v>
      </c>
      <c r="B6" s="187" t="s">
        <v>170</v>
      </c>
      <c r="C6" s="187" t="s">
        <v>171</v>
      </c>
      <c r="D6" s="107">
        <v>4</v>
      </c>
      <c r="E6" s="188" t="s">
        <v>172</v>
      </c>
      <c r="F6" s="188" t="s">
        <v>173</v>
      </c>
      <c r="G6" s="187" t="s">
        <v>174</v>
      </c>
    </row>
    <row r="7" ht="18" customHeight="1" spans="1:7">
      <c r="A7" s="84" t="s">
        <v>87</v>
      </c>
      <c r="B7" s="84" t="s">
        <v>88</v>
      </c>
      <c r="C7" s="86">
        <v>13830767.5</v>
      </c>
      <c r="D7" s="86">
        <v>13830767.5</v>
      </c>
      <c r="E7" s="86">
        <v>13444927.56</v>
      </c>
      <c r="F7" s="86">
        <v>385839.94</v>
      </c>
      <c r="G7" s="86"/>
    </row>
    <row r="8" ht="18" customHeight="1" spans="1:7">
      <c r="A8" s="139" t="s">
        <v>89</v>
      </c>
      <c r="B8" s="139" t="s">
        <v>90</v>
      </c>
      <c r="C8" s="86">
        <v>13830767.5</v>
      </c>
      <c r="D8" s="86">
        <v>13830767.5</v>
      </c>
      <c r="E8" s="86">
        <v>13444927.56</v>
      </c>
      <c r="F8" s="86">
        <v>385839.94</v>
      </c>
      <c r="G8" s="86"/>
    </row>
    <row r="9" ht="18" customHeight="1" spans="1:7">
      <c r="A9" s="189" t="s">
        <v>91</v>
      </c>
      <c r="B9" s="189" t="s">
        <v>92</v>
      </c>
      <c r="C9" s="86">
        <v>13830767.5</v>
      </c>
      <c r="D9" s="86">
        <v>13830767.5</v>
      </c>
      <c r="E9" s="86">
        <v>13444927.56</v>
      </c>
      <c r="F9" s="86">
        <v>385839.94</v>
      </c>
      <c r="G9" s="86"/>
    </row>
    <row r="10" ht="18" customHeight="1" spans="1:7">
      <c r="A10" s="84" t="s">
        <v>93</v>
      </c>
      <c r="B10" s="84" t="s">
        <v>94</v>
      </c>
      <c r="C10" s="86">
        <v>3419978.71</v>
      </c>
      <c r="D10" s="86">
        <v>3419978.71</v>
      </c>
      <c r="E10" s="86">
        <v>3411728.71</v>
      </c>
      <c r="F10" s="86">
        <v>8250</v>
      </c>
      <c r="G10" s="86"/>
    </row>
    <row r="11" ht="18" customHeight="1" spans="1:7">
      <c r="A11" s="139" t="s">
        <v>95</v>
      </c>
      <c r="B11" s="139" t="s">
        <v>96</v>
      </c>
      <c r="C11" s="86">
        <v>3308859.12</v>
      </c>
      <c r="D11" s="86">
        <v>3308859.12</v>
      </c>
      <c r="E11" s="86">
        <v>3300609.12</v>
      </c>
      <c r="F11" s="86">
        <v>8250</v>
      </c>
      <c r="G11" s="86"/>
    </row>
    <row r="12" ht="18" customHeight="1" spans="1:7">
      <c r="A12" s="189" t="s">
        <v>97</v>
      </c>
      <c r="B12" s="189" t="s">
        <v>98</v>
      </c>
      <c r="C12" s="86">
        <v>1146603.6</v>
      </c>
      <c r="D12" s="86">
        <v>1146603.6</v>
      </c>
      <c r="E12" s="86">
        <v>1138353.6</v>
      </c>
      <c r="F12" s="86">
        <v>8250</v>
      </c>
      <c r="G12" s="86"/>
    </row>
    <row r="13" ht="18" customHeight="1" spans="1:7">
      <c r="A13" s="189" t="s">
        <v>99</v>
      </c>
      <c r="B13" s="189" t="s">
        <v>100</v>
      </c>
      <c r="C13" s="86">
        <v>2162255.52</v>
      </c>
      <c r="D13" s="86">
        <v>2162255.52</v>
      </c>
      <c r="E13" s="86">
        <v>2162255.52</v>
      </c>
      <c r="F13" s="86"/>
      <c r="G13" s="86"/>
    </row>
    <row r="14" ht="18" customHeight="1" spans="1:7">
      <c r="A14" s="139" t="s">
        <v>101</v>
      </c>
      <c r="B14" s="139" t="s">
        <v>102</v>
      </c>
      <c r="C14" s="86">
        <v>20262</v>
      </c>
      <c r="D14" s="86">
        <v>20262</v>
      </c>
      <c r="E14" s="86">
        <v>20262</v>
      </c>
      <c r="F14" s="86"/>
      <c r="G14" s="86"/>
    </row>
    <row r="15" ht="18" customHeight="1" spans="1:7">
      <c r="A15" s="189" t="s">
        <v>103</v>
      </c>
      <c r="B15" s="189" t="s">
        <v>104</v>
      </c>
      <c r="C15" s="86">
        <v>20262</v>
      </c>
      <c r="D15" s="86">
        <v>20262</v>
      </c>
      <c r="E15" s="86">
        <v>20262</v>
      </c>
      <c r="F15" s="86"/>
      <c r="G15" s="86"/>
    </row>
    <row r="16" ht="18" customHeight="1" spans="1:7">
      <c r="A16" s="139" t="s">
        <v>105</v>
      </c>
      <c r="B16" s="139" t="s">
        <v>106</v>
      </c>
      <c r="C16" s="86">
        <v>90857.59</v>
      </c>
      <c r="D16" s="86">
        <v>90857.59</v>
      </c>
      <c r="E16" s="86">
        <v>90857.59</v>
      </c>
      <c r="F16" s="86"/>
      <c r="G16" s="86"/>
    </row>
    <row r="17" ht="18" customHeight="1" spans="1:7">
      <c r="A17" s="189" t="s">
        <v>107</v>
      </c>
      <c r="B17" s="189" t="s">
        <v>106</v>
      </c>
      <c r="C17" s="86">
        <v>90857.59</v>
      </c>
      <c r="D17" s="86">
        <v>90857.59</v>
      </c>
      <c r="E17" s="86">
        <v>90857.59</v>
      </c>
      <c r="F17" s="86"/>
      <c r="G17" s="86"/>
    </row>
    <row r="18" ht="18" customHeight="1" spans="1:7">
      <c r="A18" s="84" t="s">
        <v>108</v>
      </c>
      <c r="B18" s="84" t="s">
        <v>109</v>
      </c>
      <c r="C18" s="86">
        <v>1422917.58</v>
      </c>
      <c r="D18" s="86">
        <v>1422917.58</v>
      </c>
      <c r="E18" s="86">
        <v>1422917.58</v>
      </c>
      <c r="F18" s="86"/>
      <c r="G18" s="86"/>
    </row>
    <row r="19" ht="18" customHeight="1" spans="1:7">
      <c r="A19" s="139" t="s">
        <v>110</v>
      </c>
      <c r="B19" s="139" t="s">
        <v>111</v>
      </c>
      <c r="C19" s="86">
        <v>1422917.58</v>
      </c>
      <c r="D19" s="86">
        <v>1422917.58</v>
      </c>
      <c r="E19" s="86">
        <v>1422917.58</v>
      </c>
      <c r="F19" s="86"/>
      <c r="G19" s="86"/>
    </row>
    <row r="20" ht="18" customHeight="1" spans="1:7">
      <c r="A20" s="189" t="s">
        <v>112</v>
      </c>
      <c r="B20" s="189" t="s">
        <v>113</v>
      </c>
      <c r="C20" s="86">
        <v>1042889.04</v>
      </c>
      <c r="D20" s="86">
        <v>1042889.04</v>
      </c>
      <c r="E20" s="86">
        <v>1042889.04</v>
      </c>
      <c r="F20" s="86"/>
      <c r="G20" s="86"/>
    </row>
    <row r="21" ht="18" customHeight="1" spans="1:7">
      <c r="A21" s="189" t="s">
        <v>114</v>
      </c>
      <c r="B21" s="189" t="s">
        <v>115</v>
      </c>
      <c r="C21" s="86">
        <v>290429.57</v>
      </c>
      <c r="D21" s="86">
        <v>290429.57</v>
      </c>
      <c r="E21" s="86">
        <v>290429.57</v>
      </c>
      <c r="F21" s="86"/>
      <c r="G21" s="86"/>
    </row>
    <row r="22" ht="18" customHeight="1" spans="1:7">
      <c r="A22" s="189" t="s">
        <v>116</v>
      </c>
      <c r="B22" s="189" t="s">
        <v>117</v>
      </c>
      <c r="C22" s="86">
        <v>89598.97</v>
      </c>
      <c r="D22" s="86">
        <v>89598.97</v>
      </c>
      <c r="E22" s="86">
        <v>89598.97</v>
      </c>
      <c r="F22" s="86"/>
      <c r="G22" s="86"/>
    </row>
    <row r="23" ht="18" customHeight="1" spans="1:7">
      <c r="A23" s="84" t="s">
        <v>118</v>
      </c>
      <c r="B23" s="84" t="s">
        <v>119</v>
      </c>
      <c r="C23" s="86">
        <v>1473635.16</v>
      </c>
      <c r="D23" s="86">
        <v>1473635.16</v>
      </c>
      <c r="E23" s="86">
        <v>1473635.16</v>
      </c>
      <c r="F23" s="86"/>
      <c r="G23" s="86"/>
    </row>
    <row r="24" ht="18" customHeight="1" spans="1:7">
      <c r="A24" s="139" t="s">
        <v>120</v>
      </c>
      <c r="B24" s="139" t="s">
        <v>121</v>
      </c>
      <c r="C24" s="86">
        <v>1473635.16</v>
      </c>
      <c r="D24" s="86">
        <v>1473635.16</v>
      </c>
      <c r="E24" s="86">
        <v>1473635.16</v>
      </c>
      <c r="F24" s="86"/>
      <c r="G24" s="86"/>
    </row>
    <row r="25" ht="18" customHeight="1" spans="1:7">
      <c r="A25" s="189" t="s">
        <v>122</v>
      </c>
      <c r="B25" s="189" t="s">
        <v>123</v>
      </c>
      <c r="C25" s="86">
        <v>1473635.16</v>
      </c>
      <c r="D25" s="86">
        <v>1473635.16</v>
      </c>
      <c r="E25" s="86">
        <v>1473635.16</v>
      </c>
      <c r="F25" s="86"/>
      <c r="G25" s="86"/>
    </row>
    <row r="26" ht="18" customHeight="1" spans="1:7">
      <c r="A26" s="190" t="s">
        <v>124</v>
      </c>
      <c r="B26" s="191" t="s">
        <v>124</v>
      </c>
      <c r="C26" s="86">
        <v>20147298.95</v>
      </c>
      <c r="D26" s="86">
        <v>20147298.95</v>
      </c>
      <c r="E26" s="86">
        <v>19753209.01</v>
      </c>
      <c r="F26" s="86">
        <v>394089.94</v>
      </c>
      <c r="G26" s="86"/>
    </row>
  </sheetData>
  <mergeCells count="7">
    <mergeCell ref="A2:G2"/>
    <mergeCell ref="A3:E3"/>
    <mergeCell ref="A4:B4"/>
    <mergeCell ref="D4:F4"/>
    <mergeCell ref="A26:B26"/>
    <mergeCell ref="C4:C5"/>
    <mergeCell ref="G4:G5"/>
  </mergeCells>
  <printOptions horizontalCentered="1"/>
  <pageMargins left="0.3" right="0.3" top="0.46" bottom="0.46" header="0.4" footer="0.4"/>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showZeros="0" workbookViewId="0">
      <selection activeCell="A13" sqref="A13"/>
    </sheetView>
  </sheetViews>
  <sheetFormatPr defaultColWidth="10.6555555555556" defaultRowHeight="14.25" customHeight="1" outlineLevelRow="6" outlineLevelCol="5"/>
  <cols>
    <col min="1" max="2" width="32" customWidth="1"/>
    <col min="3" max="6" width="30.1555555555556" customWidth="1"/>
  </cols>
  <sheetData>
    <row r="1" customHeight="1" spans="1:6">
      <c r="A1" s="179"/>
      <c r="B1" s="179"/>
      <c r="C1" s="111"/>
      <c r="D1" s="180"/>
      <c r="F1" s="133" t="s">
        <v>175</v>
      </c>
    </row>
    <row r="2" ht="32.25" customHeight="1" spans="1:6">
      <c r="A2" s="144" t="s">
        <v>176</v>
      </c>
      <c r="B2" s="181"/>
      <c r="C2" s="181"/>
      <c r="D2" s="181"/>
      <c r="E2" s="181"/>
      <c r="F2" s="181"/>
    </row>
    <row r="3" ht="18.75" customHeight="1" spans="1:6">
      <c r="A3" s="91" t="str">
        <f>"单位名称："&amp;"麻栗坡县民族职业高级中学"</f>
        <v>单位名称：麻栗坡县民族职业高级中学</v>
      </c>
      <c r="B3" s="91"/>
      <c r="C3" s="91"/>
      <c r="D3" s="91"/>
      <c r="F3" s="133" t="s">
        <v>177</v>
      </c>
    </row>
    <row r="4" ht="19.5" customHeight="1" spans="1:6">
      <c r="A4" s="78" t="s">
        <v>178</v>
      </c>
      <c r="B4" s="99" t="s">
        <v>179</v>
      </c>
      <c r="C4" s="100" t="s">
        <v>180</v>
      </c>
      <c r="D4" s="101"/>
      <c r="E4" s="102"/>
      <c r="F4" s="99" t="s">
        <v>181</v>
      </c>
    </row>
    <row r="5" ht="19.5" customHeight="1" spans="1:6">
      <c r="A5" s="82"/>
      <c r="B5" s="104"/>
      <c r="C5" s="107" t="s">
        <v>60</v>
      </c>
      <c r="D5" s="107" t="s">
        <v>182</v>
      </c>
      <c r="E5" s="107" t="s">
        <v>183</v>
      </c>
      <c r="F5" s="104"/>
    </row>
    <row r="6" ht="18.75" customHeight="1" spans="1:6">
      <c r="A6" s="182">
        <v>1</v>
      </c>
      <c r="B6" s="182">
        <v>2</v>
      </c>
      <c r="C6" s="183">
        <v>3</v>
      </c>
      <c r="D6" s="182">
        <v>4</v>
      </c>
      <c r="E6" s="182">
        <v>5</v>
      </c>
      <c r="F6" s="182">
        <v>6</v>
      </c>
    </row>
    <row r="7" ht="24" customHeight="1" spans="1:6">
      <c r="A7" s="86">
        <v>2000</v>
      </c>
      <c r="B7" s="86"/>
      <c r="C7" s="86"/>
      <c r="D7" s="86"/>
      <c r="E7" s="86"/>
      <c r="F7" s="86">
        <v>2000</v>
      </c>
    </row>
  </sheetData>
  <mergeCells count="6">
    <mergeCell ref="A2:F2"/>
    <mergeCell ref="A3:D3"/>
    <mergeCell ref="C4:E4"/>
    <mergeCell ref="A4:A5"/>
    <mergeCell ref="B4:B5"/>
    <mergeCell ref="F4:F5"/>
  </mergeCells>
  <printOptions horizontalCentered="1"/>
  <pageMargins left="0.3" right="0.3" top="0.46" bottom="0.46" header="0.41" footer="0.4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pageSetUpPr fitToPage="1"/>
  </sheetPr>
  <dimension ref="A1:X45"/>
  <sheetViews>
    <sheetView showZeros="0" topLeftCell="A2" workbookViewId="0">
      <selection activeCell="B24" sqref="B24"/>
    </sheetView>
  </sheetViews>
  <sheetFormatPr defaultColWidth="10.6555555555556" defaultRowHeight="14.25" customHeight="1"/>
  <cols>
    <col min="1" max="1" width="38.3333333333333" customWidth="1"/>
    <col min="2" max="2" width="24.6555555555556" customWidth="1"/>
    <col min="3" max="3" width="31" customWidth="1"/>
    <col min="4" max="4" width="11.8333333333333" customWidth="1"/>
    <col min="5" max="5" width="20.5" customWidth="1"/>
    <col min="6" max="6" width="12" customWidth="1"/>
    <col min="7" max="7" width="26.8333333333333" customWidth="1"/>
    <col min="8" max="24" width="22.1555555555556" customWidth="1"/>
  </cols>
  <sheetData>
    <row r="1" ht="18.75" customHeight="1" spans="2:24">
      <c r="B1" s="169"/>
      <c r="D1" s="170"/>
      <c r="E1" s="170"/>
      <c r="F1" s="170"/>
      <c r="G1" s="170"/>
      <c r="H1" s="112"/>
      <c r="I1" s="112"/>
      <c r="J1" s="95"/>
      <c r="K1" s="112"/>
      <c r="L1" s="112"/>
      <c r="M1" s="112"/>
      <c r="N1" s="112"/>
      <c r="O1" s="95"/>
      <c r="P1" s="95"/>
      <c r="Q1" s="95"/>
      <c r="R1" s="112"/>
      <c r="V1" s="169"/>
      <c r="X1" s="94" t="s">
        <v>184</v>
      </c>
    </row>
    <row r="2" ht="39.75" customHeight="1" spans="1:24">
      <c r="A2" s="171" t="s">
        <v>185</v>
      </c>
      <c r="B2" s="171"/>
      <c r="C2" s="171"/>
      <c r="D2" s="171"/>
      <c r="E2" s="171"/>
      <c r="F2" s="171"/>
      <c r="G2" s="171"/>
      <c r="H2" s="171"/>
      <c r="I2" s="171"/>
      <c r="J2" s="171"/>
      <c r="K2" s="171"/>
      <c r="L2" s="171"/>
      <c r="M2" s="171"/>
      <c r="N2" s="171"/>
      <c r="O2" s="171"/>
      <c r="P2" s="171"/>
      <c r="Q2" s="171"/>
      <c r="R2" s="171"/>
      <c r="S2" s="171"/>
      <c r="T2" s="171"/>
      <c r="U2" s="171"/>
      <c r="V2" s="171"/>
      <c r="W2" s="171"/>
      <c r="X2" s="171"/>
    </row>
    <row r="3" ht="18.75" customHeight="1" spans="1:24">
      <c r="A3" s="91" t="str">
        <f>"单位名称："&amp;"麻栗坡县民族职业高级中学"</f>
        <v>单位名称：麻栗坡县民族职业高级中学</v>
      </c>
      <c r="B3" s="91"/>
      <c r="C3" s="91"/>
      <c r="D3" s="91"/>
      <c r="E3" s="91"/>
      <c r="F3" s="91"/>
      <c r="G3" s="91"/>
      <c r="H3" s="172"/>
      <c r="I3" s="172"/>
      <c r="J3" s="134"/>
      <c r="K3" s="172"/>
      <c r="L3" s="172"/>
      <c r="M3" s="172"/>
      <c r="N3" s="172"/>
      <c r="O3" s="134"/>
      <c r="P3" s="134"/>
      <c r="Q3" s="134"/>
      <c r="R3" s="172"/>
      <c r="V3" s="169"/>
      <c r="X3" s="128" t="s">
        <v>177</v>
      </c>
    </row>
    <row r="4" ht="18" customHeight="1" spans="1:24">
      <c r="A4" s="158" t="s">
        <v>186</v>
      </c>
      <c r="B4" s="158" t="s">
        <v>187</v>
      </c>
      <c r="C4" s="158" t="s">
        <v>188</v>
      </c>
      <c r="D4" s="158" t="s">
        <v>189</v>
      </c>
      <c r="E4" s="158" t="s">
        <v>190</v>
      </c>
      <c r="F4" s="158" t="s">
        <v>191</v>
      </c>
      <c r="G4" s="158" t="s">
        <v>192</v>
      </c>
      <c r="H4" s="173" t="s">
        <v>193</v>
      </c>
      <c r="I4" s="176" t="s">
        <v>193</v>
      </c>
      <c r="J4" s="176"/>
      <c r="K4" s="176"/>
      <c r="L4" s="176"/>
      <c r="M4" s="176"/>
      <c r="N4" s="176"/>
      <c r="O4" s="176"/>
      <c r="P4" s="176"/>
      <c r="Q4" s="176"/>
      <c r="R4" s="176" t="s">
        <v>64</v>
      </c>
      <c r="S4" s="176" t="s">
        <v>81</v>
      </c>
      <c r="T4" s="176"/>
      <c r="U4" s="176"/>
      <c r="V4" s="176"/>
      <c r="W4" s="176"/>
      <c r="X4" s="177"/>
    </row>
    <row r="5" ht="18" customHeight="1" spans="1:24">
      <c r="A5" s="159"/>
      <c r="B5" s="159"/>
      <c r="C5" s="159"/>
      <c r="D5" s="159"/>
      <c r="E5" s="159"/>
      <c r="F5" s="159"/>
      <c r="G5" s="159"/>
      <c r="H5" s="145" t="s">
        <v>194</v>
      </c>
      <c r="I5" s="173" t="s">
        <v>61</v>
      </c>
      <c r="J5" s="176"/>
      <c r="K5" s="176"/>
      <c r="L5" s="176"/>
      <c r="M5" s="176"/>
      <c r="N5" s="177"/>
      <c r="O5" s="100" t="s">
        <v>195</v>
      </c>
      <c r="P5" s="101"/>
      <c r="Q5" s="102"/>
      <c r="R5" s="158" t="s">
        <v>64</v>
      </c>
      <c r="S5" s="173" t="s">
        <v>81</v>
      </c>
      <c r="T5" s="176" t="s">
        <v>67</v>
      </c>
      <c r="U5" s="176" t="s">
        <v>81</v>
      </c>
      <c r="V5" s="176" t="s">
        <v>69</v>
      </c>
      <c r="W5" s="176" t="s">
        <v>70</v>
      </c>
      <c r="X5" s="177" t="s">
        <v>71</v>
      </c>
    </row>
    <row r="6" ht="18.75" customHeight="1" spans="1:24">
      <c r="A6" s="159"/>
      <c r="B6" s="159"/>
      <c r="C6" s="159"/>
      <c r="D6" s="159"/>
      <c r="E6" s="159"/>
      <c r="F6" s="159"/>
      <c r="G6" s="159"/>
      <c r="H6" s="174"/>
      <c r="I6" s="178" t="s">
        <v>196</v>
      </c>
      <c r="J6" s="110" t="s">
        <v>197</v>
      </c>
      <c r="K6" s="158" t="s">
        <v>198</v>
      </c>
      <c r="L6" s="158" t="s">
        <v>199</v>
      </c>
      <c r="M6" s="158" t="s">
        <v>200</v>
      </c>
      <c r="N6" s="158" t="s">
        <v>201</v>
      </c>
      <c r="O6" s="158" t="s">
        <v>61</v>
      </c>
      <c r="P6" s="158" t="s">
        <v>62</v>
      </c>
      <c r="Q6" s="158" t="s">
        <v>63</v>
      </c>
      <c r="R6" s="159"/>
      <c r="S6" s="158" t="s">
        <v>60</v>
      </c>
      <c r="T6" s="158" t="s">
        <v>67</v>
      </c>
      <c r="U6" s="158" t="s">
        <v>202</v>
      </c>
      <c r="V6" s="158" t="s">
        <v>69</v>
      </c>
      <c r="W6" s="158" t="s">
        <v>70</v>
      </c>
      <c r="X6" s="158" t="s">
        <v>71</v>
      </c>
    </row>
    <row r="7" ht="37.5" customHeight="1" spans="1:24">
      <c r="A7" s="160"/>
      <c r="B7" s="160"/>
      <c r="C7" s="160"/>
      <c r="D7" s="160"/>
      <c r="E7" s="160"/>
      <c r="F7" s="160"/>
      <c r="G7" s="160"/>
      <c r="H7" s="148"/>
      <c r="I7" s="131" t="s">
        <v>60</v>
      </c>
      <c r="J7" s="131" t="s">
        <v>203</v>
      </c>
      <c r="K7" s="160" t="s">
        <v>197</v>
      </c>
      <c r="L7" s="160" t="s">
        <v>199</v>
      </c>
      <c r="M7" s="160" t="s">
        <v>200</v>
      </c>
      <c r="N7" s="160" t="s">
        <v>201</v>
      </c>
      <c r="O7" s="160" t="s">
        <v>199</v>
      </c>
      <c r="P7" s="160" t="s">
        <v>200</v>
      </c>
      <c r="Q7" s="160" t="s">
        <v>201</v>
      </c>
      <c r="R7" s="160" t="s">
        <v>64</v>
      </c>
      <c r="S7" s="160" t="s">
        <v>60</v>
      </c>
      <c r="T7" s="160" t="s">
        <v>67</v>
      </c>
      <c r="U7" s="160" t="s">
        <v>202</v>
      </c>
      <c r="V7" s="160" t="s">
        <v>69</v>
      </c>
      <c r="W7" s="160" t="s">
        <v>70</v>
      </c>
      <c r="X7" s="160" t="s">
        <v>71</v>
      </c>
    </row>
    <row r="8" ht="19.5" customHeight="1" spans="1:24">
      <c r="A8" s="175">
        <v>1</v>
      </c>
      <c r="B8" s="175">
        <v>2</v>
      </c>
      <c r="C8" s="175">
        <v>3</v>
      </c>
      <c r="D8" s="175">
        <v>4</v>
      </c>
      <c r="E8" s="175">
        <v>5</v>
      </c>
      <c r="F8" s="175">
        <v>6</v>
      </c>
      <c r="G8" s="175">
        <v>7</v>
      </c>
      <c r="H8" s="175">
        <v>8</v>
      </c>
      <c r="I8" s="175">
        <v>9</v>
      </c>
      <c r="J8" s="175">
        <v>10</v>
      </c>
      <c r="K8" s="175">
        <v>11</v>
      </c>
      <c r="L8" s="175">
        <v>12</v>
      </c>
      <c r="M8" s="175">
        <v>13</v>
      </c>
      <c r="N8" s="175">
        <v>14</v>
      </c>
      <c r="O8" s="175">
        <v>15</v>
      </c>
      <c r="P8" s="175">
        <v>16</v>
      </c>
      <c r="Q8" s="175">
        <v>17</v>
      </c>
      <c r="R8" s="175">
        <v>18</v>
      </c>
      <c r="S8" s="175">
        <v>19</v>
      </c>
      <c r="T8" s="175">
        <v>20</v>
      </c>
      <c r="U8" s="175">
        <v>21</v>
      </c>
      <c r="V8" s="175">
        <v>22</v>
      </c>
      <c r="W8" s="175">
        <v>23</v>
      </c>
      <c r="X8" s="175">
        <v>24</v>
      </c>
    </row>
    <row r="9" ht="21" hidden="1" customHeight="1" spans="1:24">
      <c r="A9" s="84" t="s">
        <v>73</v>
      </c>
      <c r="B9" s="84" t="s">
        <v>204</v>
      </c>
      <c r="C9" s="84" t="s">
        <v>205</v>
      </c>
      <c r="D9" s="84" t="s">
        <v>91</v>
      </c>
      <c r="E9" s="84" t="s">
        <v>92</v>
      </c>
      <c r="F9" s="84" t="s">
        <v>206</v>
      </c>
      <c r="G9" s="84" t="s">
        <v>207</v>
      </c>
      <c r="H9" s="86">
        <v>1612080</v>
      </c>
      <c r="I9" s="86">
        <v>1612080</v>
      </c>
      <c r="J9" s="86"/>
      <c r="K9" s="86"/>
      <c r="L9" s="86"/>
      <c r="M9" s="86">
        <v>1612080</v>
      </c>
      <c r="N9" s="86"/>
      <c r="O9" s="86"/>
      <c r="P9" s="86"/>
      <c r="Q9" s="86"/>
      <c r="R9" s="86"/>
      <c r="S9" s="86"/>
      <c r="T9" s="86"/>
      <c r="U9" s="86"/>
      <c r="V9" s="86"/>
      <c r="W9" s="86"/>
      <c r="X9" s="86"/>
    </row>
    <row r="10" ht="21" hidden="1" customHeight="1" spans="1:24">
      <c r="A10" s="84" t="s">
        <v>73</v>
      </c>
      <c r="B10" s="84" t="s">
        <v>208</v>
      </c>
      <c r="C10" s="84" t="s">
        <v>209</v>
      </c>
      <c r="D10" s="84" t="s">
        <v>91</v>
      </c>
      <c r="E10" s="84" t="s">
        <v>92</v>
      </c>
      <c r="F10" s="84" t="s">
        <v>206</v>
      </c>
      <c r="G10" s="84" t="s">
        <v>207</v>
      </c>
      <c r="H10" s="86">
        <v>2653920</v>
      </c>
      <c r="I10" s="86">
        <v>2653920</v>
      </c>
      <c r="J10" s="86"/>
      <c r="K10" s="86"/>
      <c r="L10" s="86"/>
      <c r="M10" s="86">
        <v>2653920</v>
      </c>
      <c r="N10" s="86"/>
      <c r="O10" s="86"/>
      <c r="P10" s="86"/>
      <c r="Q10" s="86"/>
      <c r="R10" s="86"/>
      <c r="S10" s="86"/>
      <c r="T10" s="86"/>
      <c r="U10" s="86"/>
      <c r="V10" s="86"/>
      <c r="W10" s="86"/>
      <c r="X10" s="86"/>
    </row>
    <row r="11" ht="21" customHeight="1" spans="1:24">
      <c r="A11" s="84" t="s">
        <v>73</v>
      </c>
      <c r="B11" s="84" t="s">
        <v>210</v>
      </c>
      <c r="C11" s="84" t="s">
        <v>211</v>
      </c>
      <c r="D11" s="84" t="s">
        <v>91</v>
      </c>
      <c r="E11" s="84" t="s">
        <v>92</v>
      </c>
      <c r="F11" s="84" t="s">
        <v>212</v>
      </c>
      <c r="G11" s="84" t="s">
        <v>213</v>
      </c>
      <c r="H11" s="86">
        <v>6413292</v>
      </c>
      <c r="I11" s="86">
        <v>6413292</v>
      </c>
      <c r="J11" s="86"/>
      <c r="K11" s="86"/>
      <c r="L11" s="86"/>
      <c r="M11" s="86">
        <v>6413292</v>
      </c>
      <c r="N11" s="86"/>
      <c r="O11" s="86"/>
      <c r="P11" s="86"/>
      <c r="Q11" s="86"/>
      <c r="R11" s="86"/>
      <c r="S11" s="86"/>
      <c r="T11" s="86"/>
      <c r="U11" s="86"/>
      <c r="V11" s="86"/>
      <c r="W11" s="86"/>
      <c r="X11" s="86"/>
    </row>
    <row r="12" ht="21" customHeight="1" spans="1:24">
      <c r="A12" s="84" t="s">
        <v>73</v>
      </c>
      <c r="B12" s="84" t="s">
        <v>214</v>
      </c>
      <c r="C12" s="84" t="s">
        <v>215</v>
      </c>
      <c r="D12" s="84" t="s">
        <v>91</v>
      </c>
      <c r="E12" s="84" t="s">
        <v>92</v>
      </c>
      <c r="F12" s="84" t="s">
        <v>216</v>
      </c>
      <c r="G12" s="84" t="s">
        <v>217</v>
      </c>
      <c r="H12" s="86">
        <v>640956</v>
      </c>
      <c r="I12" s="86">
        <v>640956</v>
      </c>
      <c r="J12" s="86"/>
      <c r="K12" s="86"/>
      <c r="L12" s="86"/>
      <c r="M12" s="86">
        <v>640956</v>
      </c>
      <c r="N12" s="86"/>
      <c r="O12" s="86"/>
      <c r="P12" s="86"/>
      <c r="Q12" s="86"/>
      <c r="R12" s="86"/>
      <c r="S12" s="86"/>
      <c r="T12" s="86"/>
      <c r="U12" s="86"/>
      <c r="V12" s="86"/>
      <c r="W12" s="86"/>
      <c r="X12" s="86"/>
    </row>
    <row r="13" ht="21" customHeight="1" spans="1:24">
      <c r="A13" s="84" t="s">
        <v>73</v>
      </c>
      <c r="B13" s="84" t="s">
        <v>218</v>
      </c>
      <c r="C13" s="84" t="s">
        <v>219</v>
      </c>
      <c r="D13" s="84" t="s">
        <v>116</v>
      </c>
      <c r="E13" s="84" t="s">
        <v>117</v>
      </c>
      <c r="F13" s="84" t="s">
        <v>220</v>
      </c>
      <c r="G13" s="84" t="s">
        <v>221</v>
      </c>
      <c r="H13" s="86">
        <v>50660</v>
      </c>
      <c r="I13" s="86">
        <v>50660</v>
      </c>
      <c r="J13" s="86"/>
      <c r="K13" s="86"/>
      <c r="L13" s="86"/>
      <c r="M13" s="86">
        <v>50660</v>
      </c>
      <c r="N13" s="86"/>
      <c r="O13" s="86"/>
      <c r="P13" s="86"/>
      <c r="Q13" s="86"/>
      <c r="R13" s="86"/>
      <c r="S13" s="86"/>
      <c r="T13" s="86"/>
      <c r="U13" s="86"/>
      <c r="V13" s="86"/>
      <c r="W13" s="86"/>
      <c r="X13" s="86"/>
    </row>
    <row r="14" ht="21" customHeight="1" spans="1:24">
      <c r="A14" s="84" t="s">
        <v>73</v>
      </c>
      <c r="B14" s="84" t="s">
        <v>222</v>
      </c>
      <c r="C14" s="84" t="s">
        <v>223</v>
      </c>
      <c r="D14" s="84" t="s">
        <v>116</v>
      </c>
      <c r="E14" s="84" t="s">
        <v>117</v>
      </c>
      <c r="F14" s="84" t="s">
        <v>220</v>
      </c>
      <c r="G14" s="84" t="s">
        <v>221</v>
      </c>
      <c r="H14" s="86">
        <v>38938.97</v>
      </c>
      <c r="I14" s="86">
        <v>38938.97</v>
      </c>
      <c r="J14" s="86"/>
      <c r="K14" s="86"/>
      <c r="L14" s="86"/>
      <c r="M14" s="86">
        <v>38938.97</v>
      </c>
      <c r="N14" s="86"/>
      <c r="O14" s="86"/>
      <c r="P14" s="86"/>
      <c r="Q14" s="86"/>
      <c r="R14" s="86"/>
      <c r="S14" s="86"/>
      <c r="T14" s="86"/>
      <c r="U14" s="86"/>
      <c r="V14" s="86"/>
      <c r="W14" s="86"/>
      <c r="X14" s="86"/>
    </row>
    <row r="15" ht="21" customHeight="1" spans="1:24">
      <c r="A15" s="84" t="s">
        <v>73</v>
      </c>
      <c r="B15" s="84" t="s">
        <v>224</v>
      </c>
      <c r="C15" s="84" t="s">
        <v>115</v>
      </c>
      <c r="D15" s="84" t="s">
        <v>114</v>
      </c>
      <c r="E15" s="84" t="s">
        <v>115</v>
      </c>
      <c r="F15" s="84" t="s">
        <v>225</v>
      </c>
      <c r="G15" s="84" t="s">
        <v>226</v>
      </c>
      <c r="H15" s="86">
        <v>290429.57</v>
      </c>
      <c r="I15" s="86">
        <v>290429.57</v>
      </c>
      <c r="J15" s="86"/>
      <c r="K15" s="86"/>
      <c r="L15" s="86"/>
      <c r="M15" s="86">
        <v>290429.57</v>
      </c>
      <c r="N15" s="86"/>
      <c r="O15" s="86"/>
      <c r="P15" s="86"/>
      <c r="Q15" s="86"/>
      <c r="R15" s="86"/>
      <c r="S15" s="86"/>
      <c r="T15" s="86"/>
      <c r="U15" s="86"/>
      <c r="V15" s="86"/>
      <c r="W15" s="86"/>
      <c r="X15" s="86"/>
    </row>
    <row r="16" ht="21" customHeight="1" spans="1:24">
      <c r="A16" s="84" t="s">
        <v>73</v>
      </c>
      <c r="B16" s="84" t="s">
        <v>227</v>
      </c>
      <c r="C16" s="84" t="s">
        <v>228</v>
      </c>
      <c r="D16" s="84" t="s">
        <v>112</v>
      </c>
      <c r="E16" s="84" t="s">
        <v>113</v>
      </c>
      <c r="F16" s="84" t="s">
        <v>229</v>
      </c>
      <c r="G16" s="84" t="s">
        <v>230</v>
      </c>
      <c r="H16" s="86">
        <v>1042889.04</v>
      </c>
      <c r="I16" s="86">
        <v>1042889.04</v>
      </c>
      <c r="J16" s="86"/>
      <c r="K16" s="86"/>
      <c r="L16" s="86"/>
      <c r="M16" s="86">
        <v>1042889.04</v>
      </c>
      <c r="N16" s="86"/>
      <c r="O16" s="86"/>
      <c r="P16" s="86"/>
      <c r="Q16" s="86"/>
      <c r="R16" s="86"/>
      <c r="S16" s="86"/>
      <c r="T16" s="86"/>
      <c r="U16" s="86"/>
      <c r="V16" s="86"/>
      <c r="W16" s="86"/>
      <c r="X16" s="86"/>
    </row>
    <row r="17" ht="21" customHeight="1" spans="1:24">
      <c r="A17" s="84" t="s">
        <v>73</v>
      </c>
      <c r="B17" s="84" t="s">
        <v>231</v>
      </c>
      <c r="C17" s="84" t="s">
        <v>232</v>
      </c>
      <c r="D17" s="84" t="s">
        <v>99</v>
      </c>
      <c r="E17" s="84" t="s">
        <v>100</v>
      </c>
      <c r="F17" s="84" t="s">
        <v>233</v>
      </c>
      <c r="G17" s="84" t="s">
        <v>234</v>
      </c>
      <c r="H17" s="86">
        <v>2162255.52</v>
      </c>
      <c r="I17" s="86">
        <v>2162255.52</v>
      </c>
      <c r="J17" s="86"/>
      <c r="K17" s="86"/>
      <c r="L17" s="86"/>
      <c r="M17" s="86">
        <v>2162255.52</v>
      </c>
      <c r="N17" s="86"/>
      <c r="O17" s="86"/>
      <c r="P17" s="86"/>
      <c r="Q17" s="86"/>
      <c r="R17" s="86"/>
      <c r="S17" s="86"/>
      <c r="T17" s="86"/>
      <c r="U17" s="86"/>
      <c r="V17" s="86"/>
      <c r="W17" s="86"/>
      <c r="X17" s="86"/>
    </row>
    <row r="18" ht="21" customHeight="1" spans="1:24">
      <c r="A18" s="84" t="s">
        <v>73</v>
      </c>
      <c r="B18" s="84" t="s">
        <v>235</v>
      </c>
      <c r="C18" s="84" t="s">
        <v>123</v>
      </c>
      <c r="D18" s="84" t="s">
        <v>122</v>
      </c>
      <c r="E18" s="84" t="s">
        <v>123</v>
      </c>
      <c r="F18" s="84" t="s">
        <v>236</v>
      </c>
      <c r="G18" s="84" t="s">
        <v>123</v>
      </c>
      <c r="H18" s="86">
        <v>1473635.16</v>
      </c>
      <c r="I18" s="86">
        <v>1473635.16</v>
      </c>
      <c r="J18" s="86"/>
      <c r="K18" s="86"/>
      <c r="L18" s="86"/>
      <c r="M18" s="86">
        <v>1473635.16</v>
      </c>
      <c r="N18" s="86"/>
      <c r="O18" s="86"/>
      <c r="P18" s="86"/>
      <c r="Q18" s="86"/>
      <c r="R18" s="86"/>
      <c r="S18" s="86"/>
      <c r="T18" s="86"/>
      <c r="U18" s="86"/>
      <c r="V18" s="86"/>
      <c r="W18" s="86"/>
      <c r="X18" s="86"/>
    </row>
    <row r="19" ht="21" customHeight="1" spans="1:24">
      <c r="A19" s="84" t="s">
        <v>73</v>
      </c>
      <c r="B19" s="84" t="s">
        <v>237</v>
      </c>
      <c r="C19" s="84" t="s">
        <v>238</v>
      </c>
      <c r="D19" s="84" t="s">
        <v>97</v>
      </c>
      <c r="E19" s="84" t="s">
        <v>98</v>
      </c>
      <c r="F19" s="84" t="s">
        <v>239</v>
      </c>
      <c r="G19" s="84" t="s">
        <v>238</v>
      </c>
      <c r="H19" s="86">
        <v>1138353.6</v>
      </c>
      <c r="I19" s="86">
        <v>1138353.6</v>
      </c>
      <c r="J19" s="86"/>
      <c r="K19" s="86"/>
      <c r="L19" s="86"/>
      <c r="M19" s="86">
        <v>1138353.6</v>
      </c>
      <c r="N19" s="86"/>
      <c r="O19" s="86"/>
      <c r="P19" s="86"/>
      <c r="Q19" s="86"/>
      <c r="R19" s="86"/>
      <c r="S19" s="86"/>
      <c r="T19" s="86"/>
      <c r="U19" s="86"/>
      <c r="V19" s="86"/>
      <c r="W19" s="86"/>
      <c r="X19" s="86"/>
    </row>
    <row r="20" ht="21" customHeight="1" spans="1:24">
      <c r="A20" s="84" t="s">
        <v>73</v>
      </c>
      <c r="B20" s="84" t="s">
        <v>240</v>
      </c>
      <c r="C20" s="84" t="s">
        <v>241</v>
      </c>
      <c r="D20" s="84" t="s">
        <v>97</v>
      </c>
      <c r="E20" s="84" t="s">
        <v>98</v>
      </c>
      <c r="F20" s="84" t="s">
        <v>242</v>
      </c>
      <c r="G20" s="84" t="s">
        <v>243</v>
      </c>
      <c r="H20" s="86">
        <v>8250</v>
      </c>
      <c r="I20" s="86">
        <v>8250</v>
      </c>
      <c r="J20" s="86"/>
      <c r="K20" s="86"/>
      <c r="L20" s="86"/>
      <c r="M20" s="86">
        <v>8250</v>
      </c>
      <c r="N20" s="86"/>
      <c r="O20" s="86"/>
      <c r="P20" s="86"/>
      <c r="Q20" s="86"/>
      <c r="R20" s="86"/>
      <c r="S20" s="86"/>
      <c r="T20" s="86"/>
      <c r="U20" s="86"/>
      <c r="V20" s="86"/>
      <c r="W20" s="86"/>
      <c r="X20" s="86"/>
    </row>
    <row r="21" ht="21" customHeight="1" spans="1:24">
      <c r="A21" s="84" t="s">
        <v>73</v>
      </c>
      <c r="B21" s="84" t="s">
        <v>244</v>
      </c>
      <c r="C21" s="84" t="s">
        <v>245</v>
      </c>
      <c r="D21" s="84" t="s">
        <v>91</v>
      </c>
      <c r="E21" s="84" t="s">
        <v>92</v>
      </c>
      <c r="F21" s="84" t="s">
        <v>246</v>
      </c>
      <c r="G21" s="84" t="s">
        <v>247</v>
      </c>
      <c r="H21" s="86">
        <v>36000</v>
      </c>
      <c r="I21" s="86">
        <v>36000</v>
      </c>
      <c r="J21" s="86"/>
      <c r="K21" s="86"/>
      <c r="L21" s="86"/>
      <c r="M21" s="86">
        <v>36000</v>
      </c>
      <c r="N21" s="86"/>
      <c r="O21" s="86"/>
      <c r="P21" s="86"/>
      <c r="Q21" s="86"/>
      <c r="R21" s="86"/>
      <c r="S21" s="86"/>
      <c r="T21" s="86"/>
      <c r="U21" s="86"/>
      <c r="V21" s="86"/>
      <c r="W21" s="86"/>
      <c r="X21" s="86"/>
    </row>
    <row r="22" ht="21" customHeight="1" spans="1:24">
      <c r="A22" s="84" t="s">
        <v>73</v>
      </c>
      <c r="B22" s="84" t="s">
        <v>244</v>
      </c>
      <c r="C22" s="84" t="s">
        <v>245</v>
      </c>
      <c r="D22" s="84" t="s">
        <v>91</v>
      </c>
      <c r="E22" s="84" t="s">
        <v>92</v>
      </c>
      <c r="F22" s="84" t="s">
        <v>248</v>
      </c>
      <c r="G22" s="84" t="s">
        <v>249</v>
      </c>
      <c r="H22" s="86">
        <v>50000</v>
      </c>
      <c r="I22" s="86">
        <v>50000</v>
      </c>
      <c r="J22" s="86"/>
      <c r="K22" s="86"/>
      <c r="L22" s="86"/>
      <c r="M22" s="86">
        <v>50000</v>
      </c>
      <c r="N22" s="86"/>
      <c r="O22" s="86"/>
      <c r="P22" s="86"/>
      <c r="Q22" s="86"/>
      <c r="R22" s="86"/>
      <c r="S22" s="86"/>
      <c r="T22" s="86"/>
      <c r="U22" s="86"/>
      <c r="V22" s="86"/>
      <c r="W22" s="86"/>
      <c r="X22" s="86"/>
    </row>
    <row r="23" ht="21" customHeight="1" spans="1:24">
      <c r="A23" s="84" t="s">
        <v>73</v>
      </c>
      <c r="B23" s="84" t="s">
        <v>244</v>
      </c>
      <c r="C23" s="84" t="s">
        <v>245</v>
      </c>
      <c r="D23" s="84" t="s">
        <v>91</v>
      </c>
      <c r="E23" s="84" t="s">
        <v>92</v>
      </c>
      <c r="F23" s="84" t="s">
        <v>250</v>
      </c>
      <c r="G23" s="84" t="s">
        <v>251</v>
      </c>
      <c r="H23" s="86">
        <v>76000</v>
      </c>
      <c r="I23" s="86">
        <v>76000</v>
      </c>
      <c r="J23" s="86"/>
      <c r="K23" s="86"/>
      <c r="L23" s="86"/>
      <c r="M23" s="86">
        <v>76000</v>
      </c>
      <c r="N23" s="86"/>
      <c r="O23" s="86"/>
      <c r="P23" s="86"/>
      <c r="Q23" s="86"/>
      <c r="R23" s="86"/>
      <c r="S23" s="86"/>
      <c r="T23" s="86"/>
      <c r="U23" s="86"/>
      <c r="V23" s="86"/>
      <c r="W23" s="86"/>
      <c r="X23" s="86"/>
    </row>
    <row r="24" ht="21" customHeight="1" spans="1:24">
      <c r="A24" s="84" t="s">
        <v>73</v>
      </c>
      <c r="B24" s="84" t="s">
        <v>244</v>
      </c>
      <c r="C24" s="84" t="s">
        <v>245</v>
      </c>
      <c r="D24" s="84" t="s">
        <v>91</v>
      </c>
      <c r="E24" s="84" t="s">
        <v>92</v>
      </c>
      <c r="F24" s="84" t="s">
        <v>252</v>
      </c>
      <c r="G24" s="84" t="s">
        <v>253</v>
      </c>
      <c r="H24" s="86">
        <v>2000</v>
      </c>
      <c r="I24" s="86">
        <v>2000</v>
      </c>
      <c r="J24" s="86"/>
      <c r="K24" s="86"/>
      <c r="L24" s="86"/>
      <c r="M24" s="86">
        <v>2000</v>
      </c>
      <c r="N24" s="86"/>
      <c r="O24" s="86"/>
      <c r="P24" s="86"/>
      <c r="Q24" s="86"/>
      <c r="R24" s="86"/>
      <c r="S24" s="86"/>
      <c r="T24" s="86"/>
      <c r="U24" s="86"/>
      <c r="V24" s="86"/>
      <c r="W24" s="86"/>
      <c r="X24" s="86"/>
    </row>
    <row r="25" ht="21" customHeight="1" spans="1:24">
      <c r="A25" s="84" t="s">
        <v>73</v>
      </c>
      <c r="B25" s="84" t="s">
        <v>244</v>
      </c>
      <c r="C25" s="84" t="s">
        <v>245</v>
      </c>
      <c r="D25" s="84" t="s">
        <v>91</v>
      </c>
      <c r="E25" s="84" t="s">
        <v>92</v>
      </c>
      <c r="F25" s="84" t="s">
        <v>254</v>
      </c>
      <c r="G25" s="84" t="s">
        <v>255</v>
      </c>
      <c r="H25" s="86">
        <v>10000</v>
      </c>
      <c r="I25" s="86">
        <v>10000</v>
      </c>
      <c r="J25" s="86"/>
      <c r="K25" s="86"/>
      <c r="L25" s="86"/>
      <c r="M25" s="86">
        <v>10000</v>
      </c>
      <c r="N25" s="86"/>
      <c r="O25" s="86"/>
      <c r="P25" s="86"/>
      <c r="Q25" s="86"/>
      <c r="R25" s="86"/>
      <c r="S25" s="86"/>
      <c r="T25" s="86"/>
      <c r="U25" s="86"/>
      <c r="V25" s="86"/>
      <c r="W25" s="86"/>
      <c r="X25" s="86"/>
    </row>
    <row r="26" ht="21" customHeight="1" spans="1:24">
      <c r="A26" s="84" t="s">
        <v>73</v>
      </c>
      <c r="B26" s="84" t="s">
        <v>256</v>
      </c>
      <c r="C26" s="84" t="s">
        <v>257</v>
      </c>
      <c r="D26" s="84" t="s">
        <v>91</v>
      </c>
      <c r="E26" s="84" t="s">
        <v>92</v>
      </c>
      <c r="F26" s="84" t="s">
        <v>258</v>
      </c>
      <c r="G26" s="84" t="s">
        <v>257</v>
      </c>
      <c r="H26" s="86">
        <v>69525.94</v>
      </c>
      <c r="I26" s="86">
        <v>69525.94</v>
      </c>
      <c r="J26" s="86"/>
      <c r="K26" s="86"/>
      <c r="L26" s="86"/>
      <c r="M26" s="86">
        <v>69525.94</v>
      </c>
      <c r="N26" s="86"/>
      <c r="O26" s="86"/>
      <c r="P26" s="86"/>
      <c r="Q26" s="86"/>
      <c r="R26" s="86"/>
      <c r="S26" s="86"/>
      <c r="T26" s="86"/>
      <c r="U26" s="86"/>
      <c r="V26" s="86"/>
      <c r="W26" s="86"/>
      <c r="X26" s="86"/>
    </row>
    <row r="27" ht="21" customHeight="1" spans="1:24">
      <c r="A27" s="84" t="s">
        <v>73</v>
      </c>
      <c r="B27" s="84" t="s">
        <v>259</v>
      </c>
      <c r="C27" s="84" t="s">
        <v>260</v>
      </c>
      <c r="D27" s="84" t="s">
        <v>107</v>
      </c>
      <c r="E27" s="84" t="s">
        <v>106</v>
      </c>
      <c r="F27" s="84" t="s">
        <v>220</v>
      </c>
      <c r="G27" s="84" t="s">
        <v>221</v>
      </c>
      <c r="H27" s="86">
        <v>90857.59</v>
      </c>
      <c r="I27" s="86">
        <v>90857.59</v>
      </c>
      <c r="J27" s="86"/>
      <c r="K27" s="86"/>
      <c r="L27" s="86"/>
      <c r="M27" s="86">
        <v>90857.59</v>
      </c>
      <c r="N27" s="86"/>
      <c r="O27" s="86"/>
      <c r="P27" s="86"/>
      <c r="Q27" s="86"/>
      <c r="R27" s="86"/>
      <c r="S27" s="86"/>
      <c r="T27" s="86"/>
      <c r="U27" s="86"/>
      <c r="V27" s="86"/>
      <c r="W27" s="86"/>
      <c r="X27" s="86"/>
    </row>
    <row r="28" ht="21" customHeight="1" spans="1:24">
      <c r="A28" s="84" t="s">
        <v>73</v>
      </c>
      <c r="B28" s="84" t="s">
        <v>261</v>
      </c>
      <c r="C28" s="84" t="s">
        <v>262</v>
      </c>
      <c r="D28" s="84" t="s">
        <v>91</v>
      </c>
      <c r="E28" s="84" t="s">
        <v>92</v>
      </c>
      <c r="F28" s="84" t="s">
        <v>220</v>
      </c>
      <c r="G28" s="84" t="s">
        <v>221</v>
      </c>
      <c r="H28" s="86">
        <v>826.56</v>
      </c>
      <c r="I28" s="86">
        <v>826.56</v>
      </c>
      <c r="J28" s="86"/>
      <c r="K28" s="86"/>
      <c r="L28" s="86"/>
      <c r="M28" s="86">
        <v>826.56</v>
      </c>
      <c r="N28" s="86"/>
      <c r="O28" s="86"/>
      <c r="P28" s="86"/>
      <c r="Q28" s="86"/>
      <c r="R28" s="86"/>
      <c r="S28" s="86"/>
      <c r="T28" s="86"/>
      <c r="U28" s="86"/>
      <c r="V28" s="86"/>
      <c r="W28" s="86"/>
      <c r="X28" s="86"/>
    </row>
    <row r="29" ht="21" hidden="1" customHeight="1" spans="1:24">
      <c r="A29" s="84" t="s">
        <v>73</v>
      </c>
      <c r="B29" s="84" t="s">
        <v>263</v>
      </c>
      <c r="C29" s="84" t="s">
        <v>264</v>
      </c>
      <c r="D29" s="84" t="s">
        <v>91</v>
      </c>
      <c r="E29" s="84" t="s">
        <v>92</v>
      </c>
      <c r="F29" s="84" t="s">
        <v>206</v>
      </c>
      <c r="G29" s="84" t="s">
        <v>207</v>
      </c>
      <c r="H29" s="86">
        <v>1392000</v>
      </c>
      <c r="I29" s="86">
        <v>1392000</v>
      </c>
      <c r="J29" s="86"/>
      <c r="K29" s="86"/>
      <c r="L29" s="86"/>
      <c r="M29" s="86">
        <v>1392000</v>
      </c>
      <c r="N29" s="86"/>
      <c r="O29" s="86"/>
      <c r="P29" s="86"/>
      <c r="Q29" s="86"/>
      <c r="R29" s="86"/>
      <c r="S29" s="86"/>
      <c r="T29" s="86"/>
      <c r="U29" s="86"/>
      <c r="V29" s="86"/>
      <c r="W29" s="86"/>
      <c r="X29" s="86"/>
    </row>
    <row r="30" ht="21" hidden="1" customHeight="1" spans="1:24">
      <c r="A30" s="84" t="s">
        <v>73</v>
      </c>
      <c r="B30" s="84" t="s">
        <v>265</v>
      </c>
      <c r="C30" s="84" t="s">
        <v>266</v>
      </c>
      <c r="D30" s="84" t="s">
        <v>91</v>
      </c>
      <c r="E30" s="84" t="s">
        <v>92</v>
      </c>
      <c r="F30" s="84" t="s">
        <v>206</v>
      </c>
      <c r="G30" s="84" t="s">
        <v>207</v>
      </c>
      <c r="H30" s="86">
        <v>534441</v>
      </c>
      <c r="I30" s="86">
        <v>534441</v>
      </c>
      <c r="J30" s="86"/>
      <c r="K30" s="86"/>
      <c r="L30" s="86"/>
      <c r="M30" s="86">
        <v>534441</v>
      </c>
      <c r="N30" s="86"/>
      <c r="O30" s="86"/>
      <c r="P30" s="86"/>
      <c r="Q30" s="86"/>
      <c r="R30" s="86"/>
      <c r="S30" s="86"/>
      <c r="T30" s="86"/>
      <c r="U30" s="86"/>
      <c r="V30" s="86"/>
      <c r="W30" s="86"/>
      <c r="X30" s="86"/>
    </row>
    <row r="31" ht="21" customHeight="1" spans="1:24">
      <c r="A31" s="84" t="s">
        <v>73</v>
      </c>
      <c r="B31" s="84" t="s">
        <v>267</v>
      </c>
      <c r="C31" s="84" t="s">
        <v>268</v>
      </c>
      <c r="D31" s="84" t="s">
        <v>103</v>
      </c>
      <c r="E31" s="84" t="s">
        <v>104</v>
      </c>
      <c r="F31" s="84" t="s">
        <v>269</v>
      </c>
      <c r="G31" s="84" t="s">
        <v>270</v>
      </c>
      <c r="H31" s="86">
        <v>20262</v>
      </c>
      <c r="I31" s="86">
        <v>20262</v>
      </c>
      <c r="J31" s="86"/>
      <c r="K31" s="86"/>
      <c r="L31" s="86"/>
      <c r="M31" s="86">
        <v>20262</v>
      </c>
      <c r="N31" s="86"/>
      <c r="O31" s="86"/>
      <c r="P31" s="86"/>
      <c r="Q31" s="86"/>
      <c r="R31" s="86"/>
      <c r="S31" s="86"/>
      <c r="T31" s="86"/>
      <c r="U31" s="86"/>
      <c r="V31" s="86"/>
      <c r="W31" s="86"/>
      <c r="X31" s="86"/>
    </row>
    <row r="32" ht="21" customHeight="1" spans="1:24">
      <c r="A32" s="84" t="s">
        <v>73</v>
      </c>
      <c r="B32" s="84" t="s">
        <v>271</v>
      </c>
      <c r="C32" s="84" t="s">
        <v>272</v>
      </c>
      <c r="D32" s="84" t="s">
        <v>91</v>
      </c>
      <c r="E32" s="84" t="s">
        <v>92</v>
      </c>
      <c r="F32" s="84" t="s">
        <v>273</v>
      </c>
      <c r="G32" s="84" t="s">
        <v>274</v>
      </c>
      <c r="H32" s="86">
        <v>96000</v>
      </c>
      <c r="I32" s="86">
        <v>96000</v>
      </c>
      <c r="J32" s="86"/>
      <c r="K32" s="86"/>
      <c r="L32" s="86"/>
      <c r="M32" s="86">
        <v>96000</v>
      </c>
      <c r="N32" s="86"/>
      <c r="O32" s="86"/>
      <c r="P32" s="86"/>
      <c r="Q32" s="86"/>
      <c r="R32" s="86"/>
      <c r="S32" s="86"/>
      <c r="T32" s="86"/>
      <c r="U32" s="86"/>
      <c r="V32" s="86"/>
      <c r="W32" s="86"/>
      <c r="X32" s="86"/>
    </row>
    <row r="33" ht="21" customHeight="1" spans="1:24">
      <c r="A33" s="84" t="s">
        <v>73</v>
      </c>
      <c r="B33" s="84" t="s">
        <v>275</v>
      </c>
      <c r="C33" s="84" t="s">
        <v>276</v>
      </c>
      <c r="D33" s="84" t="s">
        <v>91</v>
      </c>
      <c r="E33" s="84" t="s">
        <v>92</v>
      </c>
      <c r="F33" s="84" t="s">
        <v>248</v>
      </c>
      <c r="G33" s="84" t="s">
        <v>249</v>
      </c>
      <c r="H33" s="86">
        <v>30000</v>
      </c>
      <c r="I33" s="86">
        <v>30000</v>
      </c>
      <c r="J33" s="86"/>
      <c r="K33" s="86"/>
      <c r="L33" s="86"/>
      <c r="M33" s="86">
        <v>30000</v>
      </c>
      <c r="N33" s="86"/>
      <c r="O33" s="86"/>
      <c r="P33" s="86"/>
      <c r="Q33" s="86"/>
      <c r="R33" s="86"/>
      <c r="S33" s="86"/>
      <c r="T33" s="86"/>
      <c r="U33" s="86"/>
      <c r="V33" s="86"/>
      <c r="W33" s="86"/>
      <c r="X33" s="86"/>
    </row>
    <row r="34" ht="21" customHeight="1" spans="1:24">
      <c r="A34" s="84" t="s">
        <v>73</v>
      </c>
      <c r="B34" s="84" t="s">
        <v>275</v>
      </c>
      <c r="C34" s="84" t="s">
        <v>276</v>
      </c>
      <c r="D34" s="84" t="s">
        <v>91</v>
      </c>
      <c r="E34" s="84" t="s">
        <v>92</v>
      </c>
      <c r="F34" s="84" t="s">
        <v>250</v>
      </c>
      <c r="G34" s="84" t="s">
        <v>251</v>
      </c>
      <c r="H34" s="86">
        <v>30000</v>
      </c>
      <c r="I34" s="86">
        <v>30000</v>
      </c>
      <c r="J34" s="86"/>
      <c r="K34" s="86"/>
      <c r="L34" s="86"/>
      <c r="M34" s="86">
        <v>30000</v>
      </c>
      <c r="N34" s="86"/>
      <c r="O34" s="86"/>
      <c r="P34" s="86"/>
      <c r="Q34" s="86"/>
      <c r="R34" s="86"/>
      <c r="S34" s="86"/>
      <c r="T34" s="86"/>
      <c r="U34" s="86"/>
      <c r="V34" s="86"/>
      <c r="W34" s="86"/>
      <c r="X34" s="86"/>
    </row>
    <row r="35" ht="21" customHeight="1" spans="1:24">
      <c r="A35" s="84" t="s">
        <v>73</v>
      </c>
      <c r="B35" s="84" t="s">
        <v>275</v>
      </c>
      <c r="C35" s="84" t="s">
        <v>276</v>
      </c>
      <c r="D35" s="84" t="s">
        <v>91</v>
      </c>
      <c r="E35" s="84" t="s">
        <v>92</v>
      </c>
      <c r="F35" s="84" t="s">
        <v>277</v>
      </c>
      <c r="G35" s="84" t="s">
        <v>278</v>
      </c>
      <c r="H35" s="86">
        <v>20000</v>
      </c>
      <c r="I35" s="86">
        <v>20000</v>
      </c>
      <c r="J35" s="86"/>
      <c r="K35" s="86"/>
      <c r="L35" s="86"/>
      <c r="M35" s="86">
        <v>20000</v>
      </c>
      <c r="N35" s="86"/>
      <c r="O35" s="86"/>
      <c r="P35" s="86"/>
      <c r="Q35" s="86"/>
      <c r="R35" s="86"/>
      <c r="S35" s="86"/>
      <c r="T35" s="86"/>
      <c r="U35" s="86"/>
      <c r="V35" s="86"/>
      <c r="W35" s="86"/>
      <c r="X35" s="86"/>
    </row>
    <row r="36" ht="21" customHeight="1" spans="1:24">
      <c r="A36" s="84" t="s">
        <v>73</v>
      </c>
      <c r="B36" s="84" t="s">
        <v>275</v>
      </c>
      <c r="C36" s="84" t="s">
        <v>276</v>
      </c>
      <c r="D36" s="84" t="s">
        <v>91</v>
      </c>
      <c r="E36" s="84" t="s">
        <v>92</v>
      </c>
      <c r="F36" s="84" t="s">
        <v>279</v>
      </c>
      <c r="G36" s="84" t="s">
        <v>280</v>
      </c>
      <c r="H36" s="86">
        <v>20494</v>
      </c>
      <c r="I36" s="86">
        <v>20494</v>
      </c>
      <c r="J36" s="86"/>
      <c r="K36" s="86"/>
      <c r="L36" s="86"/>
      <c r="M36" s="86">
        <v>20494</v>
      </c>
      <c r="N36" s="86"/>
      <c r="O36" s="86"/>
      <c r="P36" s="86"/>
      <c r="Q36" s="86"/>
      <c r="R36" s="86"/>
      <c r="S36" s="86"/>
      <c r="T36" s="86"/>
      <c r="U36" s="86"/>
      <c r="V36" s="86"/>
      <c r="W36" s="86"/>
      <c r="X36" s="86"/>
    </row>
    <row r="37" ht="21" customHeight="1" spans="1:24">
      <c r="A37" s="84" t="s">
        <v>73</v>
      </c>
      <c r="B37" s="84" t="s">
        <v>281</v>
      </c>
      <c r="C37" s="84" t="s">
        <v>282</v>
      </c>
      <c r="D37" s="84" t="s">
        <v>91</v>
      </c>
      <c r="E37" s="84" t="s">
        <v>92</v>
      </c>
      <c r="F37" s="84" t="s">
        <v>283</v>
      </c>
      <c r="G37" s="84" t="s">
        <v>284</v>
      </c>
      <c r="H37" s="86">
        <v>101412</v>
      </c>
      <c r="I37" s="86">
        <v>101412</v>
      </c>
      <c r="J37" s="86"/>
      <c r="K37" s="86"/>
      <c r="L37" s="86"/>
      <c r="M37" s="86">
        <v>101412</v>
      </c>
      <c r="N37" s="86"/>
      <c r="O37" s="86"/>
      <c r="P37" s="86"/>
      <c r="Q37" s="86"/>
      <c r="R37" s="86"/>
      <c r="S37" s="86"/>
      <c r="T37" s="86"/>
      <c r="U37" s="86"/>
      <c r="V37" s="86"/>
      <c r="W37" s="86"/>
      <c r="X37" s="86"/>
    </row>
    <row r="38" ht="21" customHeight="1" spans="1:24">
      <c r="A38" s="84" t="s">
        <v>73</v>
      </c>
      <c r="B38" s="84" t="s">
        <v>285</v>
      </c>
      <c r="C38" s="84" t="s">
        <v>286</v>
      </c>
      <c r="D38" s="84" t="s">
        <v>91</v>
      </c>
      <c r="E38" s="84" t="s">
        <v>92</v>
      </c>
      <c r="F38" s="84" t="s">
        <v>246</v>
      </c>
      <c r="G38" s="84" t="s">
        <v>247</v>
      </c>
      <c r="H38" s="86">
        <v>35000</v>
      </c>
      <c r="I38" s="86">
        <v>35000</v>
      </c>
      <c r="J38" s="86"/>
      <c r="K38" s="86"/>
      <c r="L38" s="86"/>
      <c r="M38" s="86">
        <v>35000</v>
      </c>
      <c r="N38" s="86"/>
      <c r="O38" s="86"/>
      <c r="P38" s="86"/>
      <c r="Q38" s="86"/>
      <c r="R38" s="86"/>
      <c r="S38" s="86"/>
      <c r="T38" s="86"/>
      <c r="U38" s="86"/>
      <c r="V38" s="86"/>
      <c r="W38" s="86"/>
      <c r="X38" s="86"/>
    </row>
    <row r="39" ht="21" customHeight="1" spans="1:24">
      <c r="A39" s="84" t="s">
        <v>73</v>
      </c>
      <c r="B39" s="84" t="s">
        <v>285</v>
      </c>
      <c r="C39" s="84" t="s">
        <v>286</v>
      </c>
      <c r="D39" s="84" t="s">
        <v>91</v>
      </c>
      <c r="E39" s="84" t="s">
        <v>92</v>
      </c>
      <c r="F39" s="84" t="s">
        <v>242</v>
      </c>
      <c r="G39" s="84" t="s">
        <v>243</v>
      </c>
      <c r="H39" s="86">
        <v>6820</v>
      </c>
      <c r="I39" s="86">
        <v>6820</v>
      </c>
      <c r="J39" s="86"/>
      <c r="K39" s="86"/>
      <c r="L39" s="86"/>
      <c r="M39" s="86">
        <v>6820</v>
      </c>
      <c r="N39" s="86"/>
      <c r="O39" s="86"/>
      <c r="P39" s="86"/>
      <c r="Q39" s="86"/>
      <c r="R39" s="86"/>
      <c r="S39" s="86"/>
      <c r="T39" s="86"/>
      <c r="U39" s="86"/>
      <c r="V39" s="86"/>
      <c r="W39" s="86"/>
      <c r="X39" s="86"/>
    </row>
    <row r="40" ht="21" customHeight="1" spans="1:24">
      <c r="A40" s="162" t="s">
        <v>124</v>
      </c>
      <c r="B40" s="163"/>
      <c r="C40" s="163"/>
      <c r="D40" s="163"/>
      <c r="E40" s="163"/>
      <c r="F40" s="163"/>
      <c r="G40" s="164"/>
      <c r="H40" s="86">
        <v>20147298.95</v>
      </c>
      <c r="I40" s="86">
        <v>20147298.95</v>
      </c>
      <c r="J40" s="86"/>
      <c r="K40" s="86"/>
      <c r="L40" s="86"/>
      <c r="M40" s="86">
        <v>20147298.95</v>
      </c>
      <c r="N40" s="86"/>
      <c r="O40" s="86"/>
      <c r="P40" s="86"/>
      <c r="Q40" s="86"/>
      <c r="R40" s="86"/>
      <c r="S40" s="86"/>
      <c r="T40" s="86"/>
      <c r="U40" s="86"/>
      <c r="V40" s="86"/>
      <c r="W40" s="86"/>
      <c r="X40" s="86"/>
    </row>
    <row r="41" customHeight="1" spans="8:8">
      <c r="H41">
        <f>SUBTOTAL(9,H20:H39)</f>
        <v>703448.09</v>
      </c>
    </row>
    <row r="42" customHeight="1" spans="8:8">
      <c r="H42">
        <v>391486.09</v>
      </c>
    </row>
    <row r="43" customHeight="1" spans="8:8">
      <c r="H43">
        <f>H41-H42</f>
        <v>311962</v>
      </c>
    </row>
    <row r="44" customHeight="1" spans="8:8">
      <c r="H44">
        <v>104015.85</v>
      </c>
    </row>
    <row r="45" customHeight="1" spans="8:8">
      <c r="H45">
        <f>H44/H42</f>
        <v>0.265694880755533</v>
      </c>
    </row>
  </sheetData>
  <autoFilter xmlns:etc="http://www.wps.cn/officeDocument/2017/etCustomData" ref="A6:X45" etc:filterBottomFollowUsedRange="0">
    <filterColumn colId="6">
      <filters blank="1">
        <filter val="部门经济科目名称"/>
        <filter val="津贴补贴"/>
        <filter val="电费"/>
        <filter val="培训费"/>
        <filter val="差旅费"/>
        <filter val="退休费"/>
        <filter val="机关事业单位基本养老保险缴费"/>
        <filter val="职工基本医疗保险缴费"/>
        <filter val="其他工资福利支出"/>
        <filter val="住房公积金"/>
        <filter val="基本工资"/>
        <filter val="其他交通费用"/>
        <filter val="专用材料费"/>
        <filter val="合  计"/>
        <filter val="工会经费"/>
        <filter val="公务员医疗补助缴费"/>
        <filter val="其他社会保障缴费"/>
        <filter val="其他商品和服务支出"/>
        <filter val="助学金"/>
        <filter val="7"/>
        <filter val="水费"/>
        <filter val="办公费"/>
        <filter val="生活补助"/>
      </filters>
    </filterColumn>
    <extLst/>
  </autoFilter>
  <mergeCells count="30">
    <mergeCell ref="A2:X2"/>
    <mergeCell ref="A3:G3"/>
    <mergeCell ref="H4:X4"/>
    <mergeCell ref="I5:N5"/>
    <mergeCell ref="O5:Q5"/>
    <mergeCell ref="S5:X5"/>
    <mergeCell ref="I6:J6"/>
    <mergeCell ref="A40:G4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 right="0.3" top="0.46" bottom="0.46" header="0.4" footer="0.4"/>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3"/>
  <sheetViews>
    <sheetView showZeros="0" workbookViewId="0">
      <selection activeCell="B26" sqref="B26"/>
    </sheetView>
  </sheetViews>
  <sheetFormatPr defaultColWidth="10.6555555555556" defaultRowHeight="14.25" customHeight="1"/>
  <cols>
    <col min="1" max="1" width="16.9777777777778" customWidth="1"/>
    <col min="2" max="2" width="23.8222222222222" customWidth="1"/>
    <col min="3" max="3" width="38.3333333333333" customWidth="1"/>
    <col min="4" max="4" width="27.8333333333333" customWidth="1"/>
    <col min="5" max="5" width="13" customWidth="1"/>
    <col min="6" max="6" width="20.6555555555556" customWidth="1"/>
    <col min="7" max="7" width="11.5" customWidth="1"/>
    <col min="8" max="8" width="20.6555555555556" customWidth="1"/>
    <col min="9" max="21" width="22.3333333333333" customWidth="1"/>
    <col min="22" max="23" width="22.5" customWidth="1"/>
  </cols>
  <sheetData>
    <row r="1" ht="13.5" customHeight="1" spans="2:23">
      <c r="B1" s="155"/>
      <c r="E1" s="156"/>
      <c r="F1" s="156"/>
      <c r="G1" s="156"/>
      <c r="H1" s="156"/>
      <c r="I1" s="95"/>
      <c r="J1" s="95"/>
      <c r="K1" s="95"/>
      <c r="L1" s="95"/>
      <c r="M1" s="95"/>
      <c r="N1" s="95"/>
      <c r="O1" s="95"/>
      <c r="P1" s="95"/>
      <c r="Q1" s="95"/>
      <c r="U1" s="155"/>
      <c r="W1" s="74" t="s">
        <v>287</v>
      </c>
    </row>
    <row r="2" ht="41.25" customHeight="1" spans="1:23">
      <c r="A2" s="157" t="s">
        <v>288</v>
      </c>
      <c r="B2" s="157"/>
      <c r="C2" s="157"/>
      <c r="D2" s="157"/>
      <c r="E2" s="157"/>
      <c r="F2" s="157"/>
      <c r="G2" s="157"/>
      <c r="H2" s="157"/>
      <c r="I2" s="157"/>
      <c r="J2" s="157"/>
      <c r="K2" s="157"/>
      <c r="L2" s="157"/>
      <c r="M2" s="157"/>
      <c r="N2" s="157"/>
      <c r="O2" s="157"/>
      <c r="P2" s="157"/>
      <c r="Q2" s="157"/>
      <c r="R2" s="157"/>
      <c r="S2" s="157"/>
      <c r="T2" s="157"/>
      <c r="U2" s="157"/>
      <c r="V2" s="157"/>
      <c r="W2" s="157"/>
    </row>
    <row r="3" ht="19.5" customHeight="1" spans="1:23">
      <c r="A3" s="91" t="str">
        <f>"单位名称："&amp;"麻栗坡县民族职业高级中学"</f>
        <v>单位名称：麻栗坡县民族职业高级中学</v>
      </c>
      <c r="B3" s="91"/>
      <c r="C3" s="91"/>
      <c r="D3" s="91"/>
      <c r="E3" s="91"/>
      <c r="F3" s="91"/>
      <c r="G3" s="91"/>
      <c r="H3" s="91"/>
      <c r="I3" s="134"/>
      <c r="J3" s="134"/>
      <c r="K3" s="134"/>
      <c r="L3" s="134"/>
      <c r="M3" s="134"/>
      <c r="N3" s="134"/>
      <c r="O3" s="134"/>
      <c r="P3" s="134"/>
      <c r="Q3" s="134"/>
      <c r="U3" s="155"/>
      <c r="W3" s="140" t="s">
        <v>177</v>
      </c>
    </row>
    <row r="4" ht="21.75" customHeight="1" spans="1:23">
      <c r="A4" s="158" t="s">
        <v>289</v>
      </c>
      <c r="B4" s="78" t="s">
        <v>187</v>
      </c>
      <c r="C4" s="158" t="s">
        <v>188</v>
      </c>
      <c r="D4" s="158" t="s">
        <v>290</v>
      </c>
      <c r="E4" s="78" t="s">
        <v>189</v>
      </c>
      <c r="F4" s="78" t="s">
        <v>190</v>
      </c>
      <c r="G4" s="78" t="s">
        <v>291</v>
      </c>
      <c r="H4" s="78" t="s">
        <v>292</v>
      </c>
      <c r="I4" s="99" t="s">
        <v>58</v>
      </c>
      <c r="J4" s="100" t="s">
        <v>293</v>
      </c>
      <c r="K4" s="101"/>
      <c r="L4" s="101"/>
      <c r="M4" s="102"/>
      <c r="N4" s="100" t="s">
        <v>195</v>
      </c>
      <c r="O4" s="101"/>
      <c r="P4" s="102"/>
      <c r="Q4" s="78" t="s">
        <v>64</v>
      </c>
      <c r="R4" s="100" t="s">
        <v>81</v>
      </c>
      <c r="S4" s="101"/>
      <c r="T4" s="101"/>
      <c r="U4" s="101"/>
      <c r="V4" s="101"/>
      <c r="W4" s="102"/>
    </row>
    <row r="5" ht="21.75" customHeight="1" spans="1:23">
      <c r="A5" s="159"/>
      <c r="B5" s="117"/>
      <c r="C5" s="159"/>
      <c r="D5" s="159"/>
      <c r="E5" s="117"/>
      <c r="F5" s="117"/>
      <c r="G5" s="117"/>
      <c r="H5" s="117"/>
      <c r="I5" s="165"/>
      <c r="J5" s="166" t="s">
        <v>61</v>
      </c>
      <c r="K5" s="167"/>
      <c r="L5" s="78" t="s">
        <v>62</v>
      </c>
      <c r="M5" s="78" t="s">
        <v>63</v>
      </c>
      <c r="N5" s="78" t="s">
        <v>61</v>
      </c>
      <c r="O5" s="78" t="s">
        <v>62</v>
      </c>
      <c r="P5" s="78" t="s">
        <v>63</v>
      </c>
      <c r="Q5" s="117"/>
      <c r="R5" s="78" t="s">
        <v>60</v>
      </c>
      <c r="S5" s="158" t="s">
        <v>67</v>
      </c>
      <c r="T5" s="158" t="s">
        <v>202</v>
      </c>
      <c r="U5" s="158" t="s">
        <v>69</v>
      </c>
      <c r="V5" s="158" t="s">
        <v>70</v>
      </c>
      <c r="W5" s="158" t="s">
        <v>71</v>
      </c>
    </row>
    <row r="6" ht="21" customHeight="1" spans="1:23">
      <c r="A6" s="159"/>
      <c r="B6" s="117"/>
      <c r="C6" s="159"/>
      <c r="D6" s="159"/>
      <c r="E6" s="117"/>
      <c r="F6" s="117"/>
      <c r="G6" s="117"/>
      <c r="H6" s="117"/>
      <c r="I6" s="165"/>
      <c r="J6" s="168" t="s">
        <v>60</v>
      </c>
      <c r="K6" s="135"/>
      <c r="L6" s="117"/>
      <c r="M6" s="117"/>
      <c r="N6" s="117"/>
      <c r="O6" s="117"/>
      <c r="P6" s="117"/>
      <c r="Q6" s="117"/>
      <c r="R6" s="117"/>
      <c r="S6" s="159"/>
      <c r="T6" s="159"/>
      <c r="U6" s="159"/>
      <c r="V6" s="159"/>
      <c r="W6" s="159"/>
    </row>
    <row r="7" ht="39.75" customHeight="1" spans="1:23">
      <c r="A7" s="160"/>
      <c r="B7" s="82"/>
      <c r="C7" s="160"/>
      <c r="D7" s="160"/>
      <c r="E7" s="82"/>
      <c r="F7" s="82"/>
      <c r="G7" s="82"/>
      <c r="H7" s="82"/>
      <c r="I7" s="104"/>
      <c r="J7" s="83" t="s">
        <v>60</v>
      </c>
      <c r="K7" s="83" t="s">
        <v>294</v>
      </c>
      <c r="L7" s="82"/>
      <c r="M7" s="82"/>
      <c r="N7" s="82"/>
      <c r="O7" s="82"/>
      <c r="P7" s="82"/>
      <c r="Q7" s="82"/>
      <c r="R7" s="82"/>
      <c r="S7" s="160"/>
      <c r="T7" s="160"/>
      <c r="U7" s="160"/>
      <c r="V7" s="160"/>
      <c r="W7" s="160"/>
    </row>
    <row r="8" ht="19.5" customHeight="1" spans="1:23">
      <c r="A8" s="161">
        <v>1</v>
      </c>
      <c r="B8" s="161">
        <v>2</v>
      </c>
      <c r="C8" s="161">
        <v>3</v>
      </c>
      <c r="D8" s="161">
        <v>4</v>
      </c>
      <c r="E8" s="161">
        <v>5</v>
      </c>
      <c r="F8" s="161">
        <v>6</v>
      </c>
      <c r="G8" s="161">
        <v>7</v>
      </c>
      <c r="H8" s="161">
        <v>8</v>
      </c>
      <c r="I8" s="161">
        <v>9</v>
      </c>
      <c r="J8" s="161">
        <v>10</v>
      </c>
      <c r="K8" s="161">
        <v>11</v>
      </c>
      <c r="L8" s="161">
        <v>12</v>
      </c>
      <c r="M8" s="161">
        <v>13</v>
      </c>
      <c r="N8" s="161">
        <v>14</v>
      </c>
      <c r="O8" s="161">
        <v>15</v>
      </c>
      <c r="P8" s="161">
        <v>16</v>
      </c>
      <c r="Q8" s="161">
        <v>17</v>
      </c>
      <c r="R8" s="161">
        <v>18</v>
      </c>
      <c r="S8" s="161">
        <v>19</v>
      </c>
      <c r="T8" s="161">
        <v>20</v>
      </c>
      <c r="U8" s="161">
        <v>21</v>
      </c>
      <c r="V8" s="161">
        <v>22</v>
      </c>
      <c r="W8" s="161">
        <v>23</v>
      </c>
    </row>
    <row r="9" ht="21.75" customHeight="1" spans="1:23">
      <c r="A9" s="84"/>
      <c r="B9" s="84"/>
      <c r="C9" s="84" t="s">
        <v>295</v>
      </c>
      <c r="D9" s="84"/>
      <c r="E9" s="84"/>
      <c r="F9" s="84"/>
      <c r="G9" s="84"/>
      <c r="H9" s="84"/>
      <c r="I9" s="86">
        <v>256000</v>
      </c>
      <c r="J9" s="86"/>
      <c r="K9" s="86"/>
      <c r="L9" s="86"/>
      <c r="M9" s="86"/>
      <c r="N9" s="86"/>
      <c r="O9" s="86"/>
      <c r="P9" s="86"/>
      <c r="Q9" s="86">
        <v>256000</v>
      </c>
      <c r="R9" s="86"/>
      <c r="S9" s="86"/>
      <c r="T9" s="86"/>
      <c r="U9" s="86"/>
      <c r="V9" s="86"/>
      <c r="W9" s="86"/>
    </row>
    <row r="10" ht="21.75" customHeight="1" spans="1:23">
      <c r="A10" s="84" t="s">
        <v>296</v>
      </c>
      <c r="B10" s="84" t="s">
        <v>297</v>
      </c>
      <c r="C10" s="84" t="s">
        <v>295</v>
      </c>
      <c r="D10" s="84" t="s">
        <v>73</v>
      </c>
      <c r="E10" s="84" t="s">
        <v>91</v>
      </c>
      <c r="F10" s="84" t="s">
        <v>92</v>
      </c>
      <c r="G10" s="84" t="s">
        <v>246</v>
      </c>
      <c r="H10" s="84" t="s">
        <v>247</v>
      </c>
      <c r="I10" s="86">
        <v>256000</v>
      </c>
      <c r="J10" s="86"/>
      <c r="K10" s="86"/>
      <c r="L10" s="86"/>
      <c r="M10" s="86"/>
      <c r="N10" s="86"/>
      <c r="O10" s="86"/>
      <c r="P10" s="86"/>
      <c r="Q10" s="86">
        <v>256000</v>
      </c>
      <c r="R10" s="86"/>
      <c r="S10" s="86"/>
      <c r="T10" s="86"/>
      <c r="U10" s="86"/>
      <c r="V10" s="86"/>
      <c r="W10" s="86"/>
    </row>
    <row r="11" ht="21.75" customHeight="1" spans="1:23">
      <c r="A11" s="84"/>
      <c r="B11" s="84"/>
      <c r="C11" s="84" t="s">
        <v>298</v>
      </c>
      <c r="D11" s="84"/>
      <c r="E11" s="84"/>
      <c r="F11" s="84"/>
      <c r="G11" s="84"/>
      <c r="H11" s="84"/>
      <c r="I11" s="86">
        <v>9882700</v>
      </c>
      <c r="J11" s="86"/>
      <c r="K11" s="86"/>
      <c r="L11" s="86"/>
      <c r="M11" s="86"/>
      <c r="N11" s="86"/>
      <c r="O11" s="86"/>
      <c r="P11" s="86"/>
      <c r="Q11" s="86"/>
      <c r="R11" s="86">
        <v>9882700</v>
      </c>
      <c r="S11" s="86"/>
      <c r="T11" s="86"/>
      <c r="U11" s="86"/>
      <c r="V11" s="86"/>
      <c r="W11" s="86">
        <v>9882700</v>
      </c>
    </row>
    <row r="12" ht="21.75" customHeight="1" spans="1:23">
      <c r="A12" s="84" t="s">
        <v>296</v>
      </c>
      <c r="B12" s="84" t="s">
        <v>299</v>
      </c>
      <c r="C12" s="84" t="s">
        <v>298</v>
      </c>
      <c r="D12" s="84" t="s">
        <v>73</v>
      </c>
      <c r="E12" s="84" t="s">
        <v>91</v>
      </c>
      <c r="F12" s="84" t="s">
        <v>92</v>
      </c>
      <c r="G12" s="84" t="s">
        <v>246</v>
      </c>
      <c r="H12" s="84" t="s">
        <v>247</v>
      </c>
      <c r="I12" s="86">
        <v>9882700</v>
      </c>
      <c r="J12" s="86"/>
      <c r="K12" s="86"/>
      <c r="L12" s="86"/>
      <c r="M12" s="86"/>
      <c r="N12" s="86"/>
      <c r="O12" s="86"/>
      <c r="P12" s="86"/>
      <c r="Q12" s="86"/>
      <c r="R12" s="86">
        <v>9882700</v>
      </c>
      <c r="S12" s="86"/>
      <c r="T12" s="86"/>
      <c r="U12" s="86"/>
      <c r="V12" s="86"/>
      <c r="W12" s="86">
        <v>9882700</v>
      </c>
    </row>
    <row r="13" ht="18.75" customHeight="1" spans="1:23">
      <c r="A13" s="162" t="s">
        <v>124</v>
      </c>
      <c r="B13" s="163"/>
      <c r="C13" s="163"/>
      <c r="D13" s="163"/>
      <c r="E13" s="163"/>
      <c r="F13" s="163"/>
      <c r="G13" s="163"/>
      <c r="H13" s="164"/>
      <c r="I13" s="86">
        <v>10138700</v>
      </c>
      <c r="J13" s="86"/>
      <c r="K13" s="86"/>
      <c r="L13" s="86"/>
      <c r="M13" s="86"/>
      <c r="N13" s="86"/>
      <c r="O13" s="86"/>
      <c r="P13" s="86"/>
      <c r="Q13" s="86">
        <v>256000</v>
      </c>
      <c r="R13" s="86">
        <v>9882700</v>
      </c>
      <c r="S13" s="86"/>
      <c r="T13" s="86"/>
      <c r="U13" s="86"/>
      <c r="V13" s="86"/>
      <c r="W13" s="86">
        <v>9882700</v>
      </c>
    </row>
  </sheetData>
  <mergeCells count="28">
    <mergeCell ref="A2:W2"/>
    <mergeCell ref="A3:H3"/>
    <mergeCell ref="J4:M4"/>
    <mergeCell ref="N4:P4"/>
    <mergeCell ref="R4:W4"/>
    <mergeCell ref="A13:H1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 right="0.3" top="0.46" bottom="0.46" header="0.4" footer="0.4"/>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3"/>
  <sheetViews>
    <sheetView showZeros="0" workbookViewId="0">
      <selection activeCell="A1" sqref="A1"/>
    </sheetView>
  </sheetViews>
  <sheetFormatPr defaultColWidth="10.6555555555556" defaultRowHeight="12" customHeight="1"/>
  <cols>
    <col min="1" max="1" width="40" customWidth="1"/>
    <col min="2" max="2" width="26.3222222222222" customWidth="1"/>
    <col min="3" max="3" width="42.9777777777778" customWidth="1"/>
    <col min="4" max="5" width="19.3222222222222" customWidth="1"/>
    <col min="6" max="6" width="22.3222222222222" customWidth="1"/>
    <col min="7" max="7" width="12.3222222222222" customWidth="1"/>
    <col min="8" max="8" width="22.9777777777778" customWidth="1"/>
    <col min="9" max="10" width="12.3222222222222" customWidth="1"/>
    <col min="11" max="11" width="22" customWidth="1"/>
  </cols>
  <sheetData>
    <row r="1" ht="15" customHeight="1" spans="2:11">
      <c r="B1" s="97"/>
      <c r="K1" s="127" t="s">
        <v>300</v>
      </c>
    </row>
    <row r="2" ht="33" customHeight="1" spans="1:11">
      <c r="A2" s="90" t="s">
        <v>301</v>
      </c>
      <c r="B2" s="90"/>
      <c r="C2" s="90"/>
      <c r="D2" s="90"/>
      <c r="E2" s="90"/>
      <c r="F2" s="90"/>
      <c r="G2" s="90"/>
      <c r="H2" s="90"/>
      <c r="I2" s="90"/>
      <c r="J2" s="90"/>
      <c r="K2" s="90"/>
    </row>
    <row r="3" ht="17.25" customHeight="1" spans="1:3">
      <c r="A3" s="91" t="str">
        <f>"单位名称："&amp;"麻栗坡县民族职业高级中学"</f>
        <v>单位名称：麻栗坡县民族职业高级中学</v>
      </c>
      <c r="B3" s="92"/>
      <c r="C3" s="92"/>
    </row>
    <row r="4" ht="44.25" customHeight="1" spans="1:11">
      <c r="A4" s="83" t="s">
        <v>302</v>
      </c>
      <c r="B4" s="83" t="s">
        <v>187</v>
      </c>
      <c r="C4" s="83" t="s">
        <v>303</v>
      </c>
      <c r="D4" s="83" t="s">
        <v>304</v>
      </c>
      <c r="E4" s="83" t="s">
        <v>305</v>
      </c>
      <c r="F4" s="83" t="s">
        <v>306</v>
      </c>
      <c r="G4" s="93" t="s">
        <v>307</v>
      </c>
      <c r="H4" s="83" t="s">
        <v>308</v>
      </c>
      <c r="I4" s="93" t="s">
        <v>309</v>
      </c>
      <c r="J4" s="93" t="s">
        <v>310</v>
      </c>
      <c r="K4" s="83" t="s">
        <v>311</v>
      </c>
    </row>
    <row r="5" ht="19.5" customHeight="1" spans="1:11">
      <c r="A5" s="83">
        <v>1</v>
      </c>
      <c r="B5" s="83">
        <v>2</v>
      </c>
      <c r="C5" s="83">
        <v>3</v>
      </c>
      <c r="D5" s="83">
        <v>4</v>
      </c>
      <c r="E5" s="83">
        <v>5</v>
      </c>
      <c r="F5" s="93">
        <v>6</v>
      </c>
      <c r="G5" s="83">
        <v>7</v>
      </c>
      <c r="H5" s="93">
        <v>8</v>
      </c>
      <c r="I5" s="93">
        <v>9</v>
      </c>
      <c r="J5" s="83">
        <v>10</v>
      </c>
      <c r="K5" s="83">
        <v>11</v>
      </c>
    </row>
    <row r="6" ht="40.5" customHeight="1" spans="1:11">
      <c r="A6" s="84" t="s">
        <v>73</v>
      </c>
      <c r="B6" s="154"/>
      <c r="C6" s="84"/>
      <c r="D6" s="84"/>
      <c r="E6" s="84"/>
      <c r="F6" s="84"/>
      <c r="G6" s="84"/>
      <c r="H6" s="84"/>
      <c r="I6" s="84"/>
      <c r="J6" s="84"/>
      <c r="K6" s="84"/>
    </row>
    <row r="7" ht="40.5" customHeight="1" spans="1:11">
      <c r="A7" s="139" t="s">
        <v>295</v>
      </c>
      <c r="B7" s="154" t="s">
        <v>297</v>
      </c>
      <c r="C7" s="84" t="s">
        <v>312</v>
      </c>
      <c r="D7" s="84" t="s">
        <v>313</v>
      </c>
      <c r="E7" s="84" t="s">
        <v>314</v>
      </c>
      <c r="F7" s="84" t="s">
        <v>315</v>
      </c>
      <c r="G7" s="85" t="s">
        <v>316</v>
      </c>
      <c r="H7" s="84" t="s">
        <v>317</v>
      </c>
      <c r="I7" s="85" t="s">
        <v>318</v>
      </c>
      <c r="J7" s="85" t="s">
        <v>319</v>
      </c>
      <c r="K7" s="84" t="s">
        <v>320</v>
      </c>
    </row>
    <row r="8" ht="40.5" customHeight="1" spans="1:11">
      <c r="A8" s="139" t="s">
        <v>295</v>
      </c>
      <c r="B8" s="154" t="s">
        <v>297</v>
      </c>
      <c r="C8" s="84" t="s">
        <v>312</v>
      </c>
      <c r="D8" s="84" t="s">
        <v>321</v>
      </c>
      <c r="E8" s="84" t="s">
        <v>322</v>
      </c>
      <c r="F8" s="84" t="s">
        <v>322</v>
      </c>
      <c r="G8" s="85" t="s">
        <v>323</v>
      </c>
      <c r="H8" s="84" t="s">
        <v>324</v>
      </c>
      <c r="I8" s="85" t="s">
        <v>325</v>
      </c>
      <c r="J8" s="85" t="s">
        <v>319</v>
      </c>
      <c r="K8" s="84" t="s">
        <v>320</v>
      </c>
    </row>
    <row r="9" ht="40.5" customHeight="1" spans="1:11">
      <c r="A9" s="139" t="s">
        <v>295</v>
      </c>
      <c r="B9" s="154" t="s">
        <v>297</v>
      </c>
      <c r="C9" s="84" t="s">
        <v>312</v>
      </c>
      <c r="D9" s="84" t="s">
        <v>326</v>
      </c>
      <c r="E9" s="84" t="s">
        <v>327</v>
      </c>
      <c r="F9" s="84" t="s">
        <v>328</v>
      </c>
      <c r="G9" s="85" t="s">
        <v>323</v>
      </c>
      <c r="H9" s="84" t="s">
        <v>324</v>
      </c>
      <c r="I9" s="85" t="s">
        <v>325</v>
      </c>
      <c r="J9" s="85" t="s">
        <v>319</v>
      </c>
      <c r="K9" s="84" t="s">
        <v>329</v>
      </c>
    </row>
    <row r="10" ht="40.5" customHeight="1" spans="1:11">
      <c r="A10" s="139" t="s">
        <v>298</v>
      </c>
      <c r="B10" s="154" t="s">
        <v>299</v>
      </c>
      <c r="C10" s="84" t="s">
        <v>330</v>
      </c>
      <c r="D10" s="84" t="s">
        <v>313</v>
      </c>
      <c r="E10" s="84" t="s">
        <v>314</v>
      </c>
      <c r="F10" s="84" t="s">
        <v>331</v>
      </c>
      <c r="G10" s="85" t="s">
        <v>316</v>
      </c>
      <c r="H10" s="84" t="s">
        <v>172</v>
      </c>
      <c r="I10" s="85" t="s">
        <v>332</v>
      </c>
      <c r="J10" s="85" t="s">
        <v>319</v>
      </c>
      <c r="K10" s="84" t="s">
        <v>333</v>
      </c>
    </row>
    <row r="11" ht="40.5" customHeight="1" spans="1:11">
      <c r="A11" s="139" t="s">
        <v>298</v>
      </c>
      <c r="B11" s="154" t="s">
        <v>299</v>
      </c>
      <c r="C11" s="84" t="s">
        <v>330</v>
      </c>
      <c r="D11" s="84" t="s">
        <v>321</v>
      </c>
      <c r="E11" s="84" t="s">
        <v>334</v>
      </c>
      <c r="F11" s="84" t="s">
        <v>335</v>
      </c>
      <c r="G11" s="85" t="s">
        <v>323</v>
      </c>
      <c r="H11" s="84" t="s">
        <v>324</v>
      </c>
      <c r="I11" s="85" t="s">
        <v>325</v>
      </c>
      <c r="J11" s="85" t="s">
        <v>319</v>
      </c>
      <c r="K11" s="84" t="s">
        <v>336</v>
      </c>
    </row>
    <row r="12" ht="40.5" customHeight="1" spans="1:11">
      <c r="A12" s="139" t="s">
        <v>298</v>
      </c>
      <c r="B12" s="154" t="s">
        <v>299</v>
      </c>
      <c r="C12" s="84" t="s">
        <v>330</v>
      </c>
      <c r="D12" s="84" t="s">
        <v>321</v>
      </c>
      <c r="E12" s="84" t="s">
        <v>334</v>
      </c>
      <c r="F12" s="84" t="s">
        <v>337</v>
      </c>
      <c r="G12" s="85" t="s">
        <v>323</v>
      </c>
      <c r="H12" s="84" t="s">
        <v>338</v>
      </c>
      <c r="I12" s="85" t="s">
        <v>339</v>
      </c>
      <c r="J12" s="85" t="s">
        <v>319</v>
      </c>
      <c r="K12" s="84" t="s">
        <v>340</v>
      </c>
    </row>
    <row r="13" ht="40.5" customHeight="1" spans="1:11">
      <c r="A13" s="139" t="s">
        <v>298</v>
      </c>
      <c r="B13" s="154" t="s">
        <v>299</v>
      </c>
      <c r="C13" s="84" t="s">
        <v>330</v>
      </c>
      <c r="D13" s="84" t="s">
        <v>326</v>
      </c>
      <c r="E13" s="84" t="s">
        <v>327</v>
      </c>
      <c r="F13" s="84" t="s">
        <v>341</v>
      </c>
      <c r="G13" s="85" t="s">
        <v>323</v>
      </c>
      <c r="H13" s="84" t="s">
        <v>324</v>
      </c>
      <c r="I13" s="85" t="s">
        <v>325</v>
      </c>
      <c r="J13" s="85" t="s">
        <v>319</v>
      </c>
      <c r="K13" s="84" t="s">
        <v>342</v>
      </c>
    </row>
  </sheetData>
  <mergeCells count="8">
    <mergeCell ref="A2:K2"/>
    <mergeCell ref="A3:I3"/>
    <mergeCell ref="A7:A9"/>
    <mergeCell ref="A10:A13"/>
    <mergeCell ref="B7:B9"/>
    <mergeCell ref="B10:B13"/>
    <mergeCell ref="C7:C9"/>
    <mergeCell ref="C10:C13"/>
  </mergeCells>
  <printOptions horizontalCentered="1"/>
  <pageMargins left="0.79" right="0.79" top="0.59" bottom="0.59"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showZeros="0" workbookViewId="0">
      <selection activeCell="A11" sqref="A11"/>
    </sheetView>
  </sheetViews>
  <sheetFormatPr defaultColWidth="10.6555555555556" defaultRowHeight="12" customHeight="1" outlineLevelRow="7"/>
  <cols>
    <col min="1" max="1" width="40" customWidth="1"/>
    <col min="2" max="2" width="26.3222222222222" customWidth="1"/>
    <col min="3" max="3" width="42.9777777777778" customWidth="1"/>
    <col min="4" max="5" width="19.3222222222222" customWidth="1"/>
    <col min="6" max="6" width="22.3222222222222" customWidth="1"/>
    <col min="7" max="7" width="12.3222222222222" customWidth="1"/>
    <col min="8" max="8" width="22.9777777777778" customWidth="1"/>
    <col min="9" max="10" width="12.3222222222222" customWidth="1"/>
    <col min="11" max="11" width="22" customWidth="1"/>
  </cols>
  <sheetData>
    <row r="1" ht="15" customHeight="1" spans="2:11">
      <c r="B1" s="97"/>
      <c r="K1" s="127" t="s">
        <v>343</v>
      </c>
    </row>
    <row r="2" ht="33" customHeight="1" spans="1:11">
      <c r="A2" s="90" t="s">
        <v>344</v>
      </c>
      <c r="B2" s="90"/>
      <c r="C2" s="90"/>
      <c r="D2" s="90"/>
      <c r="E2" s="90"/>
      <c r="F2" s="90"/>
      <c r="G2" s="90"/>
      <c r="H2" s="90"/>
      <c r="I2" s="90"/>
      <c r="J2" s="90"/>
      <c r="K2" s="90"/>
    </row>
    <row r="3" ht="17.25" customHeight="1" spans="1:3">
      <c r="A3" s="91" t="str">
        <f>"单位名称："&amp;"麻栗坡县民族职业高级中学"</f>
        <v>单位名称：麻栗坡县民族职业高级中学</v>
      </c>
      <c r="B3" s="92"/>
      <c r="C3" s="92"/>
    </row>
    <row r="4" ht="44.25" customHeight="1" spans="1:11">
      <c r="A4" s="83" t="s">
        <v>302</v>
      </c>
      <c r="B4" s="83" t="s">
        <v>187</v>
      </c>
      <c r="C4" s="83" t="s">
        <v>303</v>
      </c>
      <c r="D4" s="83" t="s">
        <v>304</v>
      </c>
      <c r="E4" s="83" t="s">
        <v>305</v>
      </c>
      <c r="F4" s="83" t="s">
        <v>306</v>
      </c>
      <c r="G4" s="93" t="s">
        <v>307</v>
      </c>
      <c r="H4" s="83" t="s">
        <v>308</v>
      </c>
      <c r="I4" s="93" t="s">
        <v>309</v>
      </c>
      <c r="J4" s="93" t="s">
        <v>310</v>
      </c>
      <c r="K4" s="83" t="s">
        <v>311</v>
      </c>
    </row>
    <row r="5" ht="19.5" customHeight="1" spans="1:11">
      <c r="A5" s="83">
        <v>1</v>
      </c>
      <c r="B5" s="83">
        <v>2</v>
      </c>
      <c r="C5" s="83">
        <v>3</v>
      </c>
      <c r="D5" s="83">
        <v>4</v>
      </c>
      <c r="E5" s="83">
        <v>5</v>
      </c>
      <c r="F5" s="93">
        <v>6</v>
      </c>
      <c r="G5" s="83">
        <v>7</v>
      </c>
      <c r="H5" s="93">
        <v>8</v>
      </c>
      <c r="I5" s="93">
        <v>9</v>
      </c>
      <c r="J5" s="83">
        <v>10</v>
      </c>
      <c r="K5" s="83">
        <v>11</v>
      </c>
    </row>
    <row r="6" ht="40.5" customHeight="1" spans="1:11">
      <c r="A6" s="84"/>
      <c r="B6" s="154"/>
      <c r="C6" s="84"/>
      <c r="D6" s="84"/>
      <c r="E6" s="84"/>
      <c r="F6" s="84"/>
      <c r="G6" s="84"/>
      <c r="H6" s="84"/>
      <c r="I6" s="84"/>
      <c r="J6" s="84"/>
      <c r="K6" s="84"/>
    </row>
    <row r="7" ht="40.5" customHeight="1" spans="1:11">
      <c r="A7" s="84"/>
      <c r="B7" s="154"/>
      <c r="C7" s="84"/>
      <c r="D7" s="84"/>
      <c r="E7" s="84"/>
      <c r="F7" s="84"/>
      <c r="G7" s="85"/>
      <c r="H7" s="84"/>
      <c r="I7" s="85"/>
      <c r="J7" s="85"/>
      <c r="K7" s="84"/>
    </row>
    <row r="8" customHeight="1" spans="1:1">
      <c r="A8" t="s">
        <v>345</v>
      </c>
    </row>
  </sheetData>
  <mergeCells count="2">
    <mergeCell ref="A2:K2"/>
    <mergeCell ref="A3:I3"/>
  </mergeCells>
  <printOptions horizontalCentered="1"/>
  <pageMargins left="0.79" right="0.79" top="0.59" bottom="0.59"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10.6555555555556" defaultRowHeight="14.25" customHeight="1" outlineLevelCol="5"/>
  <cols>
    <col min="1" max="1" width="42.8222222222222" customWidth="1"/>
    <col min="2" max="2" width="19.6555555555556" customWidth="1"/>
    <col min="3" max="3" width="40.9777777777778" customWidth="1"/>
    <col min="4" max="6" width="33.3333333333333" customWidth="1"/>
  </cols>
  <sheetData>
    <row r="1" ht="15.75" customHeight="1" spans="1:6">
      <c r="A1" s="141">
        <v>1</v>
      </c>
      <c r="B1" s="142">
        <v>0</v>
      </c>
      <c r="C1" s="141">
        <v>1</v>
      </c>
      <c r="D1" s="143"/>
      <c r="E1" s="143"/>
      <c r="F1" s="140" t="s">
        <v>346</v>
      </c>
    </row>
    <row r="2" ht="36.75" customHeight="1" spans="1:6">
      <c r="A2" s="144" t="s">
        <v>347</v>
      </c>
      <c r="B2" s="144" t="s">
        <v>347</v>
      </c>
      <c r="C2" s="144"/>
      <c r="D2" s="144"/>
      <c r="E2" s="144"/>
      <c r="F2" s="144"/>
    </row>
    <row r="3" ht="13.5" customHeight="1" spans="1:6">
      <c r="A3" s="91" t="str">
        <f>"单位名称："&amp;"麻栗坡县民族职业高级中学"</f>
        <v>单位名称：麻栗坡县民族职业高级中学</v>
      </c>
      <c r="B3" s="91" t="str">
        <f>"单位名称："&amp;"麻栗坡县民族职业高级中学"</f>
        <v>单位名称：麻栗坡县民族职业高级中学</v>
      </c>
      <c r="C3" s="91"/>
      <c r="D3" s="143"/>
      <c r="E3" s="143"/>
      <c r="F3" s="140" t="s">
        <v>2</v>
      </c>
    </row>
    <row r="4" ht="19.5" customHeight="1" spans="1:6">
      <c r="A4" s="145" t="s">
        <v>186</v>
      </c>
      <c r="B4" s="146" t="s">
        <v>76</v>
      </c>
      <c r="C4" s="147" t="s">
        <v>77</v>
      </c>
      <c r="D4" s="101" t="s">
        <v>348</v>
      </c>
      <c r="E4" s="101"/>
      <c r="F4" s="102"/>
    </row>
    <row r="5" ht="18.75" customHeight="1" spans="1:6">
      <c r="A5" s="148"/>
      <c r="B5" s="149"/>
      <c r="C5" s="136"/>
      <c r="D5" s="135" t="s">
        <v>58</v>
      </c>
      <c r="E5" s="135" t="s">
        <v>78</v>
      </c>
      <c r="F5" s="135" t="s">
        <v>79</v>
      </c>
    </row>
    <row r="6" ht="18.75" customHeight="1" spans="1:6">
      <c r="A6" s="148">
        <v>1</v>
      </c>
      <c r="B6" s="150" t="s">
        <v>170</v>
      </c>
      <c r="C6" s="136">
        <v>3</v>
      </c>
      <c r="D6" s="135">
        <v>4</v>
      </c>
      <c r="E6" s="135">
        <v>5</v>
      </c>
      <c r="F6" s="135">
        <v>6</v>
      </c>
    </row>
    <row r="7" ht="21" customHeight="1" spans="1:6">
      <c r="A7" s="84"/>
      <c r="B7" s="84"/>
      <c r="C7" s="84"/>
      <c r="D7" s="86"/>
      <c r="E7" s="86"/>
      <c r="F7" s="86"/>
    </row>
    <row r="8" ht="21" customHeight="1" spans="1:6">
      <c r="A8" s="84"/>
      <c r="B8" s="84"/>
      <c r="C8" s="84"/>
      <c r="D8" s="86"/>
      <c r="E8" s="86"/>
      <c r="F8" s="86"/>
    </row>
    <row r="9" ht="18.75" customHeight="1" spans="1:6">
      <c r="A9" s="151" t="s">
        <v>124</v>
      </c>
      <c r="B9" s="152" t="s">
        <v>124</v>
      </c>
      <c r="C9" s="153" t="s">
        <v>124</v>
      </c>
      <c r="D9" s="86"/>
      <c r="E9" s="86"/>
      <c r="F9" s="86"/>
    </row>
    <row r="10" customHeight="1" spans="1:1">
      <c r="A10" t="s">
        <v>349</v>
      </c>
    </row>
  </sheetData>
  <mergeCells count="7">
    <mergeCell ref="A2:F2"/>
    <mergeCell ref="A3:C3"/>
    <mergeCell ref="D4:F4"/>
    <mergeCell ref="A9:C9"/>
    <mergeCell ref="A4:A5"/>
    <mergeCell ref="B4:B5"/>
    <mergeCell ref="C4:C5"/>
  </mergeCells>
  <printOptions horizontalCentered="1"/>
  <pageMargins left="0.3" right="0.3" top="0.46" bottom="0.46" header="0.4" footer="0.4"/>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0"/>
  <sheetViews>
    <sheetView showZeros="0" workbookViewId="0">
      <selection activeCell="F9" sqref="F9"/>
    </sheetView>
  </sheetViews>
  <sheetFormatPr defaultColWidth="10.6555555555556" defaultRowHeight="14.25" customHeight="1"/>
  <cols>
    <col min="1" max="1" width="45.6555555555556" customWidth="1"/>
    <col min="2" max="2" width="25.3333333333333" customWidth="1"/>
    <col min="3" max="3" width="41.1555555555556" customWidth="1"/>
    <col min="4" max="4" width="9" customWidth="1"/>
    <col min="5" max="5" width="12" customWidth="1"/>
    <col min="6" max="17" width="19.3333333333333" customWidth="1"/>
  </cols>
  <sheetData>
    <row r="1" ht="15.75" customHeight="1" spans="1:17">
      <c r="A1" s="95"/>
      <c r="B1" s="95"/>
      <c r="C1" s="95"/>
      <c r="D1" s="95"/>
      <c r="E1" s="95"/>
      <c r="F1" s="95"/>
      <c r="G1" s="95"/>
      <c r="H1" s="95"/>
      <c r="I1" s="95"/>
      <c r="J1" s="95"/>
      <c r="O1" s="94"/>
      <c r="P1" s="94"/>
      <c r="Q1" s="74" t="s">
        <v>350</v>
      </c>
    </row>
    <row r="2" ht="35.25" customHeight="1" spans="1:17">
      <c r="A2" s="75" t="s">
        <v>351</v>
      </c>
      <c r="B2" s="75"/>
      <c r="C2" s="75"/>
      <c r="D2" s="75"/>
      <c r="E2" s="75"/>
      <c r="F2" s="75"/>
      <c r="G2" s="75"/>
      <c r="H2" s="75"/>
      <c r="I2" s="75"/>
      <c r="J2" s="75"/>
      <c r="K2" s="75"/>
      <c r="L2" s="75"/>
      <c r="M2" s="75"/>
      <c r="N2" s="75"/>
      <c r="O2" s="75"/>
      <c r="P2" s="75"/>
      <c r="Q2" s="75"/>
    </row>
    <row r="3" ht="18.75" customHeight="1" spans="1:17">
      <c r="A3" s="76" t="str">
        <f>"单位名称："&amp;"麻栗坡县民族职业高级中学"</f>
        <v>单位名称：麻栗坡县民族职业高级中学</v>
      </c>
      <c r="B3" s="76"/>
      <c r="C3" s="76"/>
      <c r="D3" s="76"/>
      <c r="E3" s="76"/>
      <c r="F3" s="76"/>
      <c r="G3" s="134"/>
      <c r="H3" s="134"/>
      <c r="I3" s="134"/>
      <c r="J3" s="134"/>
      <c r="O3" s="128"/>
      <c r="P3" s="128"/>
      <c r="Q3" s="140" t="s">
        <v>177</v>
      </c>
    </row>
    <row r="4" ht="15.75" customHeight="1" spans="1:17">
      <c r="A4" s="78" t="s">
        <v>352</v>
      </c>
      <c r="B4" s="115" t="s">
        <v>353</v>
      </c>
      <c r="C4" s="115" t="s">
        <v>354</v>
      </c>
      <c r="D4" s="115" t="s">
        <v>355</v>
      </c>
      <c r="E4" s="115" t="s">
        <v>356</v>
      </c>
      <c r="F4" s="115" t="s">
        <v>357</v>
      </c>
      <c r="G4" s="80" t="s">
        <v>193</v>
      </c>
      <c r="H4" s="80"/>
      <c r="I4" s="80"/>
      <c r="J4" s="80"/>
      <c r="K4" s="80"/>
      <c r="L4" s="80"/>
      <c r="M4" s="80"/>
      <c r="N4" s="80"/>
      <c r="O4" s="80"/>
      <c r="P4" s="80"/>
      <c r="Q4" s="81"/>
    </row>
    <row r="5" ht="17.25" customHeight="1" spans="1:17">
      <c r="A5" s="117"/>
      <c r="B5" s="118"/>
      <c r="C5" s="118"/>
      <c r="D5" s="118"/>
      <c r="E5" s="118"/>
      <c r="F5" s="118"/>
      <c r="G5" s="118" t="s">
        <v>58</v>
      </c>
      <c r="H5" s="118" t="s">
        <v>61</v>
      </c>
      <c r="I5" s="118" t="s">
        <v>358</v>
      </c>
      <c r="J5" s="118" t="s">
        <v>359</v>
      </c>
      <c r="K5" s="119" t="s">
        <v>360</v>
      </c>
      <c r="L5" s="130" t="s">
        <v>81</v>
      </c>
      <c r="M5" s="130"/>
      <c r="N5" s="130"/>
      <c r="O5" s="130"/>
      <c r="P5" s="130"/>
      <c r="Q5" s="120"/>
    </row>
    <row r="6" ht="54" customHeight="1" spans="1:17">
      <c r="A6" s="82"/>
      <c r="B6" s="120"/>
      <c r="C6" s="120"/>
      <c r="D6" s="120"/>
      <c r="E6" s="120"/>
      <c r="F6" s="120"/>
      <c r="G6" s="120"/>
      <c r="H6" s="120" t="s">
        <v>60</v>
      </c>
      <c r="I6" s="120"/>
      <c r="J6" s="120"/>
      <c r="K6" s="121"/>
      <c r="L6" s="120" t="s">
        <v>60</v>
      </c>
      <c r="M6" s="120" t="s">
        <v>67</v>
      </c>
      <c r="N6" s="120" t="s">
        <v>202</v>
      </c>
      <c r="O6" s="131" t="s">
        <v>69</v>
      </c>
      <c r="P6" s="121" t="s">
        <v>70</v>
      </c>
      <c r="Q6" s="120" t="s">
        <v>71</v>
      </c>
    </row>
    <row r="7" ht="19.5" customHeight="1" spans="1:17">
      <c r="A7" s="104">
        <v>1</v>
      </c>
      <c r="B7" s="135">
        <v>2</v>
      </c>
      <c r="C7" s="135">
        <v>3</v>
      </c>
      <c r="D7" s="135">
        <v>4</v>
      </c>
      <c r="E7" s="135">
        <v>5</v>
      </c>
      <c r="F7" s="135">
        <v>6</v>
      </c>
      <c r="G7" s="136">
        <v>7</v>
      </c>
      <c r="H7" s="136">
        <v>8</v>
      </c>
      <c r="I7" s="136">
        <v>9</v>
      </c>
      <c r="J7" s="136">
        <v>10</v>
      </c>
      <c r="K7" s="136">
        <v>11</v>
      </c>
      <c r="L7" s="136">
        <v>12</v>
      </c>
      <c r="M7" s="136">
        <v>13</v>
      </c>
      <c r="N7" s="136">
        <v>14</v>
      </c>
      <c r="O7" s="136">
        <v>15</v>
      </c>
      <c r="P7" s="136">
        <v>16</v>
      </c>
      <c r="Q7" s="136">
        <v>17</v>
      </c>
    </row>
    <row r="8" ht="21" customHeight="1" spans="1:17">
      <c r="A8" s="84" t="s">
        <v>73</v>
      </c>
      <c r="B8" s="137"/>
      <c r="C8" s="137"/>
      <c r="D8" s="137"/>
      <c r="E8" s="138">
        <v>1</v>
      </c>
      <c r="F8" s="138">
        <v>253000</v>
      </c>
      <c r="G8" s="138">
        <v>253000</v>
      </c>
      <c r="H8" s="138"/>
      <c r="I8" s="138"/>
      <c r="J8" s="138"/>
      <c r="K8" s="138"/>
      <c r="L8" s="138">
        <v>253000</v>
      </c>
      <c r="M8" s="138"/>
      <c r="N8" s="138"/>
      <c r="O8" s="138"/>
      <c r="P8" s="138"/>
      <c r="Q8" s="138">
        <v>253000</v>
      </c>
    </row>
    <row r="9" ht="21" customHeight="1" spans="1:17">
      <c r="A9" s="139" t="s">
        <v>298</v>
      </c>
      <c r="B9" s="84" t="s">
        <v>361</v>
      </c>
      <c r="C9" s="84" t="s">
        <v>362</v>
      </c>
      <c r="D9" s="85" t="s">
        <v>318</v>
      </c>
      <c r="E9" s="138">
        <v>1</v>
      </c>
      <c r="F9" s="138">
        <v>253000</v>
      </c>
      <c r="G9" s="138">
        <v>253000</v>
      </c>
      <c r="H9" s="138"/>
      <c r="I9" s="138"/>
      <c r="J9" s="138"/>
      <c r="K9" s="138"/>
      <c r="L9" s="138">
        <v>253000</v>
      </c>
      <c r="M9" s="138"/>
      <c r="N9" s="138"/>
      <c r="O9" s="138"/>
      <c r="P9" s="138"/>
      <c r="Q9" s="138">
        <v>253000</v>
      </c>
    </row>
    <row r="10" ht="21" customHeight="1" spans="1:17">
      <c r="A10" s="123" t="s">
        <v>124</v>
      </c>
      <c r="B10" s="124"/>
      <c r="C10" s="124"/>
      <c r="D10" s="124"/>
      <c r="E10" s="125"/>
      <c r="F10" s="138">
        <v>253000</v>
      </c>
      <c r="G10" s="138">
        <v>253000</v>
      </c>
      <c r="H10" s="138"/>
      <c r="I10" s="138"/>
      <c r="J10" s="138"/>
      <c r="K10" s="138"/>
      <c r="L10" s="138">
        <v>253000</v>
      </c>
      <c r="M10" s="138"/>
      <c r="N10" s="138"/>
      <c r="O10" s="138"/>
      <c r="P10" s="138"/>
      <c r="Q10" s="138">
        <v>253000</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0.79" right="0.79" top="0.59" bottom="0.59"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tabSelected="1" workbookViewId="0">
      <selection activeCell="E19" sqref="E19"/>
    </sheetView>
  </sheetViews>
  <sheetFormatPr defaultColWidth="10.6555555555556" defaultRowHeight="14.25" customHeight="1"/>
  <cols>
    <col min="1" max="1" width="56.9777777777778" customWidth="1"/>
    <col min="2" max="6" width="25.5" customWidth="1"/>
    <col min="7" max="17" width="22.1555555555556" customWidth="1"/>
  </cols>
  <sheetData>
    <row r="1" ht="13.5" customHeight="1" spans="1:17">
      <c r="A1" s="111"/>
      <c r="B1" s="111"/>
      <c r="C1" s="112"/>
      <c r="D1" s="112"/>
      <c r="E1" s="112"/>
      <c r="F1" s="111"/>
      <c r="G1" s="111"/>
      <c r="H1" s="111"/>
      <c r="I1" s="111"/>
      <c r="J1" s="111"/>
      <c r="K1" s="126"/>
      <c r="L1" s="111"/>
      <c r="M1" s="111"/>
      <c r="N1" s="111"/>
      <c r="O1" s="94"/>
      <c r="P1" s="127"/>
      <c r="Q1" s="132" t="s">
        <v>363</v>
      </c>
    </row>
    <row r="2" ht="34.5" customHeight="1" spans="1:17">
      <c r="A2" s="75" t="s">
        <v>364</v>
      </c>
      <c r="B2" s="75"/>
      <c r="C2" s="75"/>
      <c r="D2" s="75"/>
      <c r="E2" s="75"/>
      <c r="F2" s="75"/>
      <c r="G2" s="75"/>
      <c r="H2" s="75"/>
      <c r="I2" s="75"/>
      <c r="J2" s="75"/>
      <c r="K2" s="75"/>
      <c r="L2" s="75"/>
      <c r="M2" s="75"/>
      <c r="N2" s="75"/>
      <c r="O2" s="75"/>
      <c r="P2" s="75"/>
      <c r="Q2" s="75"/>
    </row>
    <row r="3" ht="18.75" customHeight="1" spans="1:17">
      <c r="A3" s="113" t="str">
        <f>"单位名称："&amp;"麻栗坡县民族职业高级中学"</f>
        <v>单位名称：麻栗坡县民族职业高级中学</v>
      </c>
      <c r="B3" s="113"/>
      <c r="C3" s="113"/>
      <c r="D3" s="113"/>
      <c r="E3" s="113"/>
      <c r="F3" s="113"/>
      <c r="G3" s="114"/>
      <c r="H3" s="114"/>
      <c r="I3" s="114"/>
      <c r="J3" s="114"/>
      <c r="K3" s="126"/>
      <c r="L3" s="111"/>
      <c r="M3" s="111"/>
      <c r="N3" s="111"/>
      <c r="O3" s="128"/>
      <c r="P3" s="129"/>
      <c r="Q3" s="133" t="s">
        <v>177</v>
      </c>
    </row>
    <row r="4" ht="18.75" customHeight="1" spans="1:17">
      <c r="A4" s="78" t="s">
        <v>352</v>
      </c>
      <c r="B4" s="115" t="s">
        <v>365</v>
      </c>
      <c r="C4" s="116" t="s">
        <v>366</v>
      </c>
      <c r="D4" s="116" t="s">
        <v>367</v>
      </c>
      <c r="E4" s="116" t="s">
        <v>368</v>
      </c>
      <c r="F4" s="115" t="s">
        <v>369</v>
      </c>
      <c r="G4" s="80" t="s">
        <v>193</v>
      </c>
      <c r="H4" s="80"/>
      <c r="I4" s="80"/>
      <c r="J4" s="80"/>
      <c r="K4" s="80"/>
      <c r="L4" s="80"/>
      <c r="M4" s="80"/>
      <c r="N4" s="80"/>
      <c r="O4" s="80"/>
      <c r="P4" s="80"/>
      <c r="Q4" s="81"/>
    </row>
    <row r="5" ht="17.25" customHeight="1" spans="1:17">
      <c r="A5" s="117"/>
      <c r="B5" s="118"/>
      <c r="C5" s="119"/>
      <c r="D5" s="119"/>
      <c r="E5" s="119"/>
      <c r="F5" s="118"/>
      <c r="G5" s="118" t="s">
        <v>58</v>
      </c>
      <c r="H5" s="118" t="s">
        <v>61</v>
      </c>
      <c r="I5" s="118" t="s">
        <v>358</v>
      </c>
      <c r="J5" s="118" t="s">
        <v>359</v>
      </c>
      <c r="K5" s="119" t="s">
        <v>360</v>
      </c>
      <c r="L5" s="130" t="s">
        <v>81</v>
      </c>
      <c r="M5" s="130"/>
      <c r="N5" s="130"/>
      <c r="O5" s="130"/>
      <c r="P5" s="130"/>
      <c r="Q5" s="120"/>
    </row>
    <row r="6" ht="54" customHeight="1" spans="1:17">
      <c r="A6" s="82"/>
      <c r="B6" s="120"/>
      <c r="C6" s="121"/>
      <c r="D6" s="121"/>
      <c r="E6" s="121"/>
      <c r="F6" s="120"/>
      <c r="G6" s="120"/>
      <c r="H6" s="120"/>
      <c r="I6" s="120"/>
      <c r="J6" s="120"/>
      <c r="K6" s="121"/>
      <c r="L6" s="120" t="s">
        <v>60</v>
      </c>
      <c r="M6" s="120" t="s">
        <v>67</v>
      </c>
      <c r="N6" s="120" t="s">
        <v>202</v>
      </c>
      <c r="O6" s="131" t="s">
        <v>69</v>
      </c>
      <c r="P6" s="121" t="s">
        <v>70</v>
      </c>
      <c r="Q6" s="120" t="s">
        <v>71</v>
      </c>
    </row>
    <row r="7" ht="19.5" customHeight="1" spans="1:17">
      <c r="A7" s="122">
        <v>1</v>
      </c>
      <c r="B7" s="122">
        <v>2</v>
      </c>
      <c r="C7" s="122">
        <v>3</v>
      </c>
      <c r="D7" s="122">
        <v>4</v>
      </c>
      <c r="E7" s="122">
        <v>5</v>
      </c>
      <c r="F7" s="122">
        <v>6</v>
      </c>
      <c r="G7" s="122">
        <v>7</v>
      </c>
      <c r="H7" s="122">
        <v>8</v>
      </c>
      <c r="I7" s="122">
        <v>9</v>
      </c>
      <c r="J7" s="122">
        <v>10</v>
      </c>
      <c r="K7" s="122">
        <v>11</v>
      </c>
      <c r="L7" s="122">
        <v>12</v>
      </c>
      <c r="M7" s="122">
        <v>13</v>
      </c>
      <c r="N7" s="122">
        <v>14</v>
      </c>
      <c r="O7" s="122">
        <v>15</v>
      </c>
      <c r="P7" s="122">
        <v>16</v>
      </c>
      <c r="Q7" s="122">
        <v>17</v>
      </c>
    </row>
    <row r="8" ht="21" customHeight="1" spans="1:17">
      <c r="A8" s="84"/>
      <c r="B8" s="84"/>
      <c r="C8" s="84"/>
      <c r="D8" s="84"/>
      <c r="E8" s="84"/>
      <c r="F8" s="84"/>
      <c r="G8" s="86"/>
      <c r="H8" s="86"/>
      <c r="I8" s="86"/>
      <c r="J8" s="86"/>
      <c r="K8" s="86"/>
      <c r="L8" s="86"/>
      <c r="M8" s="86"/>
      <c r="N8" s="86"/>
      <c r="O8" s="86"/>
      <c r="P8" s="86"/>
      <c r="Q8" s="86"/>
    </row>
    <row r="9" ht="21" customHeight="1" spans="1:17">
      <c r="A9" s="84"/>
      <c r="B9" s="84"/>
      <c r="C9" s="84"/>
      <c r="D9" s="84"/>
      <c r="E9" s="84"/>
      <c r="F9" s="84"/>
      <c r="G9" s="86"/>
      <c r="H9" s="86"/>
      <c r="I9" s="86"/>
      <c r="J9" s="86"/>
      <c r="K9" s="86"/>
      <c r="L9" s="86"/>
      <c r="M9" s="86"/>
      <c r="N9" s="86"/>
      <c r="O9" s="86"/>
      <c r="P9" s="86"/>
      <c r="Q9" s="86"/>
    </row>
    <row r="10" ht="21" customHeight="1" spans="1:17">
      <c r="A10" s="123" t="s">
        <v>124</v>
      </c>
      <c r="B10" s="124"/>
      <c r="C10" s="124"/>
      <c r="D10" s="124"/>
      <c r="E10" s="124"/>
      <c r="F10" s="125"/>
      <c r="G10" s="86"/>
      <c r="H10" s="86"/>
      <c r="I10" s="86"/>
      <c r="J10" s="86"/>
      <c r="K10" s="86"/>
      <c r="L10" s="86"/>
      <c r="M10" s="86"/>
      <c r="N10" s="86"/>
      <c r="O10" s="86"/>
      <c r="P10" s="86"/>
      <c r="Q10" s="86"/>
    </row>
    <row r="11" customHeight="1" spans="1:1">
      <c r="A11" t="s">
        <v>370</v>
      </c>
    </row>
  </sheetData>
  <mergeCells count="16">
    <mergeCell ref="A2:Q2"/>
    <mergeCell ref="A3:F3"/>
    <mergeCell ref="G4:Q4"/>
    <mergeCell ref="L5:Q5"/>
    <mergeCell ref="A10:F10"/>
    <mergeCell ref="A4:A6"/>
    <mergeCell ref="B4:B6"/>
    <mergeCell ref="C4:C6"/>
    <mergeCell ref="D4:D6"/>
    <mergeCell ref="E4:E6"/>
    <mergeCell ref="F4:F6"/>
    <mergeCell ref="G5:G6"/>
    <mergeCell ref="H5:H6"/>
    <mergeCell ref="I5:I6"/>
    <mergeCell ref="J5:J6"/>
    <mergeCell ref="K5:K6"/>
  </mergeCells>
  <printOptions horizontalCentered="1"/>
  <pageMargins left="0.79" right="0.79" top="0.59" bottom="0.59"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10"/>
  <sheetViews>
    <sheetView showZeros="0" workbookViewId="0">
      <selection activeCell="H29" sqref="H29"/>
    </sheetView>
  </sheetViews>
  <sheetFormatPr defaultColWidth="10.6555555555556" defaultRowHeight="14.25" customHeight="1"/>
  <cols>
    <col min="1" max="1" width="44" customWidth="1"/>
    <col min="2" max="4" width="20.5" customWidth="1"/>
    <col min="5" max="11" width="21.1555555555556" customWidth="1"/>
    <col min="12" max="12" width="20.5" customWidth="1"/>
  </cols>
  <sheetData>
    <row r="1" ht="19.5" customHeight="1" spans="1:12">
      <c r="A1" s="95"/>
      <c r="B1" s="95"/>
      <c r="C1" s="95"/>
      <c r="D1" s="96"/>
      <c r="G1" s="97"/>
      <c r="H1" s="97"/>
      <c r="L1" s="94" t="s">
        <v>371</v>
      </c>
    </row>
    <row r="2" ht="48" customHeight="1" spans="1:12">
      <c r="A2" s="75" t="s">
        <v>372</v>
      </c>
      <c r="B2" s="75"/>
      <c r="C2" s="75"/>
      <c r="D2" s="75"/>
      <c r="E2" s="75"/>
      <c r="F2" s="75"/>
      <c r="G2" s="75"/>
      <c r="H2" s="75"/>
      <c r="I2" s="75"/>
      <c r="J2" s="75"/>
      <c r="K2" s="75"/>
      <c r="L2" s="75"/>
    </row>
    <row r="3" ht="18" customHeight="1" spans="1:12">
      <c r="A3" s="98" t="str">
        <f>"单位名称："&amp;"麻栗坡县民族职业高级中学"</f>
        <v>单位名称：麻栗坡县民族职业高级中学</v>
      </c>
      <c r="B3" s="98"/>
      <c r="C3" s="98"/>
      <c r="D3" s="98"/>
      <c r="G3" s="97"/>
      <c r="H3" s="97"/>
      <c r="L3" s="109" t="s">
        <v>177</v>
      </c>
    </row>
    <row r="4" ht="19.5" customHeight="1" spans="1:12">
      <c r="A4" s="99" t="s">
        <v>373</v>
      </c>
      <c r="B4" s="100" t="s">
        <v>193</v>
      </c>
      <c r="C4" s="101"/>
      <c r="D4" s="102"/>
      <c r="E4" s="103" t="s">
        <v>374</v>
      </c>
      <c r="F4" s="103"/>
      <c r="G4" s="103"/>
      <c r="H4" s="103"/>
      <c r="I4" s="103"/>
      <c r="J4" s="103"/>
      <c r="K4" s="103"/>
      <c r="L4" s="110"/>
    </row>
    <row r="5" ht="40.5" customHeight="1" spans="1:12">
      <c r="A5" s="104"/>
      <c r="B5" s="105" t="s">
        <v>58</v>
      </c>
      <c r="C5" s="105" t="s">
        <v>61</v>
      </c>
      <c r="D5" s="106" t="s">
        <v>375</v>
      </c>
      <c r="E5" s="93" t="s">
        <v>376</v>
      </c>
      <c r="F5" s="93" t="s">
        <v>377</v>
      </c>
      <c r="G5" s="93" t="s">
        <v>378</v>
      </c>
      <c r="H5" s="93" t="s">
        <v>379</v>
      </c>
      <c r="I5" s="93" t="s">
        <v>380</v>
      </c>
      <c r="J5" s="93" t="s">
        <v>381</v>
      </c>
      <c r="K5" s="107" t="s">
        <v>382</v>
      </c>
      <c r="L5" s="83" t="s">
        <v>383</v>
      </c>
    </row>
    <row r="6" ht="19.5" customHeight="1" spans="1:12">
      <c r="A6" s="107">
        <v>1</v>
      </c>
      <c r="B6" s="107">
        <v>2</v>
      </c>
      <c r="C6" s="107">
        <v>3</v>
      </c>
      <c r="D6" s="100">
        <v>4</v>
      </c>
      <c r="E6" s="100">
        <v>5</v>
      </c>
      <c r="F6" s="100">
        <v>6</v>
      </c>
      <c r="G6" s="100"/>
      <c r="H6" s="100"/>
      <c r="I6" s="100">
        <v>7</v>
      </c>
      <c r="J6" s="100">
        <v>8</v>
      </c>
      <c r="K6" s="100">
        <v>9</v>
      </c>
      <c r="L6" s="100">
        <v>10</v>
      </c>
    </row>
    <row r="7" ht="19.5" customHeight="1" spans="1:12">
      <c r="A7" s="84"/>
      <c r="B7" s="86"/>
      <c r="C7" s="86"/>
      <c r="D7" s="86"/>
      <c r="E7" s="86"/>
      <c r="F7" s="86"/>
      <c r="G7" s="86"/>
      <c r="H7" s="86"/>
      <c r="I7" s="86"/>
      <c r="J7" s="86"/>
      <c r="K7" s="86"/>
      <c r="L7" s="86"/>
    </row>
    <row r="8" ht="19.5" customHeight="1" spans="1:12">
      <c r="A8" s="84"/>
      <c r="B8" s="86"/>
      <c r="C8" s="86"/>
      <c r="D8" s="86"/>
      <c r="E8" s="86"/>
      <c r="F8" s="86"/>
      <c r="G8" s="86"/>
      <c r="H8" s="86"/>
      <c r="I8" s="86"/>
      <c r="J8" s="86"/>
      <c r="K8" s="86"/>
      <c r="L8" s="86"/>
    </row>
    <row r="9" ht="21" customHeight="1" spans="1:12">
      <c r="A9" s="108" t="s">
        <v>58</v>
      </c>
      <c r="B9" s="86"/>
      <c r="C9" s="86"/>
      <c r="D9" s="86"/>
      <c r="E9" s="86"/>
      <c r="F9" s="86"/>
      <c r="G9" s="86"/>
      <c r="H9" s="86"/>
      <c r="I9" s="86"/>
      <c r="J9" s="86"/>
      <c r="K9" s="86"/>
      <c r="L9" s="86"/>
    </row>
    <row r="10" customHeight="1" spans="1:1">
      <c r="A10" t="s">
        <v>384</v>
      </c>
    </row>
  </sheetData>
  <mergeCells count="5">
    <mergeCell ref="A2:L2"/>
    <mergeCell ref="A3:D3"/>
    <mergeCell ref="B4:D4"/>
    <mergeCell ref="E4:L4"/>
    <mergeCell ref="A4:A5"/>
  </mergeCells>
  <printOptions horizontalCentered="1"/>
  <pageMargins left="0.79" right="0.79" top="0.59" bottom="0.59"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E18" sqref="E18"/>
    </sheetView>
  </sheetViews>
  <sheetFormatPr defaultColWidth="10.6555555555556" defaultRowHeight="12" customHeight="1" outlineLevelRow="7"/>
  <cols>
    <col min="1" max="1" width="40" customWidth="1"/>
    <col min="2" max="2" width="41.1555555555556" customWidth="1"/>
    <col min="3" max="4" width="18.9777777777778" customWidth="1"/>
    <col min="5" max="5" width="27.5" customWidth="1"/>
    <col min="6" max="6" width="13.1555555555556" customWidth="1"/>
    <col min="7" max="7" width="21.4777777777778" customWidth="1"/>
    <col min="8" max="9" width="11.6555555555556" customWidth="1"/>
    <col min="10" max="10" width="28.1555555555556" customWidth="1"/>
  </cols>
  <sheetData>
    <row r="1" ht="19.5" customHeight="1" spans="10:10">
      <c r="J1" s="94" t="s">
        <v>385</v>
      </c>
    </row>
    <row r="2" ht="36" customHeight="1" spans="1:10">
      <c r="A2" s="90" t="s">
        <v>386</v>
      </c>
      <c r="B2" s="90"/>
      <c r="C2" s="90"/>
      <c r="D2" s="90"/>
      <c r="E2" s="90"/>
      <c r="F2" s="90"/>
      <c r="G2" s="90"/>
      <c r="H2" s="90"/>
      <c r="I2" s="90"/>
      <c r="J2" s="90"/>
    </row>
    <row r="3" ht="17.25" customHeight="1" spans="1:2">
      <c r="A3" s="91" t="str">
        <f>"单位名称："&amp;"麻栗坡县民族职业高级中学"</f>
        <v>单位名称：麻栗坡县民族职业高级中学</v>
      </c>
      <c r="B3" s="92"/>
    </row>
    <row r="4" ht="44.25" customHeight="1" spans="1:10">
      <c r="A4" s="83" t="s">
        <v>302</v>
      </c>
      <c r="B4" s="83" t="s">
        <v>303</v>
      </c>
      <c r="C4" s="83" t="s">
        <v>304</v>
      </c>
      <c r="D4" s="83" t="s">
        <v>305</v>
      </c>
      <c r="E4" s="83" t="s">
        <v>306</v>
      </c>
      <c r="F4" s="93" t="s">
        <v>307</v>
      </c>
      <c r="G4" s="83" t="s">
        <v>308</v>
      </c>
      <c r="H4" s="93" t="s">
        <v>309</v>
      </c>
      <c r="I4" s="93" t="s">
        <v>310</v>
      </c>
      <c r="J4" s="83" t="s">
        <v>311</v>
      </c>
    </row>
    <row r="5" ht="19.5" customHeight="1" spans="1:10">
      <c r="A5" s="83">
        <v>1</v>
      </c>
      <c r="B5" s="83">
        <v>2</v>
      </c>
      <c r="C5" s="83">
        <v>3</v>
      </c>
      <c r="D5" s="83">
        <v>4</v>
      </c>
      <c r="E5" s="83">
        <v>5</v>
      </c>
      <c r="F5" s="93">
        <v>6</v>
      </c>
      <c r="G5" s="83">
        <v>7</v>
      </c>
      <c r="H5" s="93">
        <v>8</v>
      </c>
      <c r="I5" s="93">
        <v>9</v>
      </c>
      <c r="J5" s="83">
        <v>10</v>
      </c>
    </row>
    <row r="6" ht="40.5" customHeight="1" spans="1:10">
      <c r="A6" s="84"/>
      <c r="B6" s="84"/>
      <c r="C6" s="84"/>
      <c r="D6" s="84"/>
      <c r="E6" s="84"/>
      <c r="F6" s="84"/>
      <c r="G6" s="84"/>
      <c r="H6" s="84"/>
      <c r="I6" s="84"/>
      <c r="J6" s="84"/>
    </row>
    <row r="7" ht="40.5" customHeight="1" spans="1:10">
      <c r="A7" s="84"/>
      <c r="B7" s="84"/>
      <c r="C7" s="84"/>
      <c r="D7" s="84"/>
      <c r="E7" s="84"/>
      <c r="F7" s="85"/>
      <c r="G7" s="84"/>
      <c r="H7" s="85"/>
      <c r="I7" s="85"/>
      <c r="J7" s="84"/>
    </row>
    <row r="8" customHeight="1" spans="1:1">
      <c r="A8" t="s">
        <v>384</v>
      </c>
    </row>
  </sheetData>
  <mergeCells count="2">
    <mergeCell ref="A2:J2"/>
    <mergeCell ref="A3:H3"/>
  </mergeCells>
  <printOptions horizontalCentered="1"/>
  <pageMargins left="0.79" right="0.79" top="0.59" bottom="0.59"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9"/>
  <sheetViews>
    <sheetView showZeros="0" topLeftCell="A10" workbookViewId="0">
      <selection activeCell="A1" sqref="A1"/>
    </sheetView>
  </sheetViews>
  <sheetFormatPr defaultColWidth="10.6555555555556" defaultRowHeight="12" customHeight="1" outlineLevelCol="7"/>
  <cols>
    <col min="1" max="1" width="33.8333333333333" customWidth="1"/>
    <col min="2" max="2" width="21.8333333333333" customWidth="1"/>
    <col min="3" max="3" width="29" customWidth="1"/>
    <col min="4" max="4" width="27.5" customWidth="1"/>
    <col min="5" max="5" width="20.8333333333333" customWidth="1"/>
    <col min="6" max="8" width="24.1555555555556" customWidth="1"/>
  </cols>
  <sheetData>
    <row r="1" ht="14.25" customHeight="1" spans="8:8">
      <c r="H1" s="74" t="s">
        <v>387</v>
      </c>
    </row>
    <row r="2" ht="34.5" customHeight="1" spans="1:8">
      <c r="A2" s="75" t="s">
        <v>388</v>
      </c>
      <c r="B2" s="75"/>
      <c r="C2" s="75"/>
      <c r="D2" s="75"/>
      <c r="E2" s="75"/>
      <c r="F2" s="75"/>
      <c r="G2" s="75"/>
      <c r="H2" s="75"/>
    </row>
    <row r="3" ht="19.5" customHeight="1" spans="1:8">
      <c r="A3" s="76" t="str">
        <f>"单位名称："&amp;"麻栗坡县民族职业高级中学"</f>
        <v>单位名称：麻栗坡县民族职业高级中学</v>
      </c>
      <c r="B3" s="76"/>
      <c r="C3" s="76"/>
      <c r="H3" s="77" t="s">
        <v>177</v>
      </c>
    </row>
    <row r="4" ht="18" customHeight="1" spans="1:8">
      <c r="A4" s="78" t="s">
        <v>186</v>
      </c>
      <c r="B4" s="78" t="s">
        <v>389</v>
      </c>
      <c r="C4" s="78" t="s">
        <v>390</v>
      </c>
      <c r="D4" s="78" t="s">
        <v>391</v>
      </c>
      <c r="E4" s="78" t="s">
        <v>392</v>
      </c>
      <c r="F4" s="79" t="s">
        <v>393</v>
      </c>
      <c r="G4" s="80"/>
      <c r="H4" s="81"/>
    </row>
    <row r="5" ht="18" customHeight="1" spans="1:8">
      <c r="A5" s="82"/>
      <c r="B5" s="82"/>
      <c r="C5" s="82"/>
      <c r="D5" s="82"/>
      <c r="E5" s="82"/>
      <c r="F5" s="83" t="s">
        <v>356</v>
      </c>
      <c r="G5" s="83" t="s">
        <v>394</v>
      </c>
      <c r="H5" s="83" t="s">
        <v>395</v>
      </c>
    </row>
    <row r="6" ht="21" customHeight="1" spans="1:8">
      <c r="A6" s="83">
        <v>1</v>
      </c>
      <c r="B6" s="83">
        <v>2</v>
      </c>
      <c r="C6" s="83">
        <v>3</v>
      </c>
      <c r="D6" s="83">
        <v>4</v>
      </c>
      <c r="E6" s="83">
        <v>5</v>
      </c>
      <c r="F6" s="83">
        <v>6</v>
      </c>
      <c r="G6" s="83">
        <v>7</v>
      </c>
      <c r="H6" s="83">
        <v>8</v>
      </c>
    </row>
    <row r="7" ht="33" customHeight="1" spans="1:8">
      <c r="A7" s="84" t="s">
        <v>73</v>
      </c>
      <c r="B7" s="84" t="s">
        <v>396</v>
      </c>
      <c r="C7" s="84" t="s">
        <v>397</v>
      </c>
      <c r="D7" s="84" t="s">
        <v>398</v>
      </c>
      <c r="E7" s="85" t="s">
        <v>399</v>
      </c>
      <c r="F7" s="86">
        <v>25</v>
      </c>
      <c r="G7" s="86">
        <v>30000</v>
      </c>
      <c r="H7" s="86">
        <v>750000</v>
      </c>
    </row>
    <row r="8" ht="33" customHeight="1" spans="1:8">
      <c r="A8" s="84" t="s">
        <v>73</v>
      </c>
      <c r="B8" s="84" t="s">
        <v>396</v>
      </c>
      <c r="C8" s="84" t="s">
        <v>400</v>
      </c>
      <c r="D8" s="84" t="s">
        <v>401</v>
      </c>
      <c r="E8" s="85" t="s">
        <v>402</v>
      </c>
      <c r="F8" s="86">
        <v>3267</v>
      </c>
      <c r="G8" s="86">
        <v>242</v>
      </c>
      <c r="H8" s="86">
        <v>790614</v>
      </c>
    </row>
    <row r="9" ht="33" customHeight="1" spans="1:8">
      <c r="A9" s="84" t="s">
        <v>73</v>
      </c>
      <c r="B9" s="84" t="s">
        <v>396</v>
      </c>
      <c r="C9" s="84" t="s">
        <v>400</v>
      </c>
      <c r="D9" s="84" t="s">
        <v>403</v>
      </c>
      <c r="E9" s="85" t="s">
        <v>402</v>
      </c>
      <c r="F9" s="86">
        <v>2779</v>
      </c>
      <c r="G9" s="86">
        <v>270</v>
      </c>
      <c r="H9" s="86">
        <v>750330</v>
      </c>
    </row>
    <row r="10" ht="33" customHeight="1" spans="1:8">
      <c r="A10" s="84" t="s">
        <v>73</v>
      </c>
      <c r="B10" s="84" t="s">
        <v>396</v>
      </c>
      <c r="C10" s="84" t="s">
        <v>404</v>
      </c>
      <c r="D10" s="84" t="s">
        <v>405</v>
      </c>
      <c r="E10" s="85" t="s">
        <v>402</v>
      </c>
      <c r="F10" s="86">
        <v>200</v>
      </c>
      <c r="G10" s="86">
        <v>200</v>
      </c>
      <c r="H10" s="86">
        <v>40000</v>
      </c>
    </row>
    <row r="11" ht="33" customHeight="1" spans="1:8">
      <c r="A11" s="84" t="s">
        <v>73</v>
      </c>
      <c r="B11" s="84" t="s">
        <v>396</v>
      </c>
      <c r="C11" s="84" t="s">
        <v>406</v>
      </c>
      <c r="D11" s="84" t="s">
        <v>407</v>
      </c>
      <c r="E11" s="85" t="s">
        <v>399</v>
      </c>
      <c r="F11" s="86">
        <v>1</v>
      </c>
      <c r="G11" s="86">
        <v>60000</v>
      </c>
      <c r="H11" s="86">
        <v>60000</v>
      </c>
    </row>
    <row r="12" ht="33" customHeight="1" spans="1:8">
      <c r="A12" s="84" t="s">
        <v>73</v>
      </c>
      <c r="B12" s="84" t="s">
        <v>408</v>
      </c>
      <c r="C12" s="84" t="s">
        <v>409</v>
      </c>
      <c r="D12" s="84" t="s">
        <v>410</v>
      </c>
      <c r="E12" s="85" t="s">
        <v>411</v>
      </c>
      <c r="F12" s="86">
        <v>20</v>
      </c>
      <c r="G12" s="86">
        <v>1000</v>
      </c>
      <c r="H12" s="86">
        <v>20000</v>
      </c>
    </row>
    <row r="13" ht="33" customHeight="1" spans="1:8">
      <c r="A13" s="84" t="s">
        <v>73</v>
      </c>
      <c r="B13" s="84" t="s">
        <v>408</v>
      </c>
      <c r="C13" s="84" t="s">
        <v>409</v>
      </c>
      <c r="D13" s="84" t="s">
        <v>412</v>
      </c>
      <c r="E13" s="85" t="s">
        <v>411</v>
      </c>
      <c r="F13" s="86">
        <v>20</v>
      </c>
      <c r="G13" s="86">
        <v>2500</v>
      </c>
      <c r="H13" s="86">
        <v>50000</v>
      </c>
    </row>
    <row r="14" ht="33" customHeight="1" spans="1:8">
      <c r="A14" s="84" t="s">
        <v>73</v>
      </c>
      <c r="B14" s="84" t="s">
        <v>408</v>
      </c>
      <c r="C14" s="84" t="s">
        <v>413</v>
      </c>
      <c r="D14" s="84" t="s">
        <v>414</v>
      </c>
      <c r="E14" s="85" t="s">
        <v>415</v>
      </c>
      <c r="F14" s="86">
        <v>1</v>
      </c>
      <c r="G14" s="86">
        <v>38000</v>
      </c>
      <c r="H14" s="86">
        <v>38000</v>
      </c>
    </row>
    <row r="15" ht="33" customHeight="1" spans="1:8">
      <c r="A15" s="84" t="s">
        <v>73</v>
      </c>
      <c r="B15" s="84" t="s">
        <v>408</v>
      </c>
      <c r="C15" s="84" t="s">
        <v>416</v>
      </c>
      <c r="D15" s="84" t="s">
        <v>417</v>
      </c>
      <c r="E15" s="85" t="s">
        <v>411</v>
      </c>
      <c r="F15" s="86">
        <v>3</v>
      </c>
      <c r="G15" s="86">
        <v>3000</v>
      </c>
      <c r="H15" s="86">
        <v>9000</v>
      </c>
    </row>
    <row r="16" ht="33" customHeight="1" spans="1:8">
      <c r="A16" s="84" t="s">
        <v>73</v>
      </c>
      <c r="B16" s="84" t="s">
        <v>408</v>
      </c>
      <c r="C16" s="84" t="s">
        <v>418</v>
      </c>
      <c r="D16" s="84" t="s">
        <v>419</v>
      </c>
      <c r="E16" s="85" t="s">
        <v>411</v>
      </c>
      <c r="F16" s="86">
        <v>3</v>
      </c>
      <c r="G16" s="86">
        <v>24000</v>
      </c>
      <c r="H16" s="86">
        <v>72000</v>
      </c>
    </row>
    <row r="17" ht="33" customHeight="1" spans="1:8">
      <c r="A17" s="84" t="s">
        <v>73</v>
      </c>
      <c r="B17" s="84" t="s">
        <v>408</v>
      </c>
      <c r="C17" s="84" t="s">
        <v>420</v>
      </c>
      <c r="D17" s="84" t="s">
        <v>421</v>
      </c>
      <c r="E17" s="85" t="s">
        <v>411</v>
      </c>
      <c r="F17" s="86">
        <v>20</v>
      </c>
      <c r="G17" s="86">
        <v>32000</v>
      </c>
      <c r="H17" s="86">
        <v>640000</v>
      </c>
    </row>
    <row r="18" ht="33" customHeight="1" spans="1:8">
      <c r="A18" s="84" t="s">
        <v>73</v>
      </c>
      <c r="B18" s="84" t="s">
        <v>408</v>
      </c>
      <c r="C18" s="84" t="s">
        <v>422</v>
      </c>
      <c r="D18" s="84" t="s">
        <v>423</v>
      </c>
      <c r="E18" s="85" t="s">
        <v>411</v>
      </c>
      <c r="F18" s="86">
        <v>1</v>
      </c>
      <c r="G18" s="86">
        <v>40000</v>
      </c>
      <c r="H18" s="86">
        <v>40000</v>
      </c>
    </row>
    <row r="19" ht="33" customHeight="1" spans="1:8">
      <c r="A19" s="84" t="s">
        <v>73</v>
      </c>
      <c r="B19" s="84" t="s">
        <v>408</v>
      </c>
      <c r="C19" s="84" t="s">
        <v>424</v>
      </c>
      <c r="D19" s="84" t="s">
        <v>425</v>
      </c>
      <c r="E19" s="85" t="s">
        <v>411</v>
      </c>
      <c r="F19" s="86">
        <v>1</v>
      </c>
      <c r="G19" s="86">
        <v>4000</v>
      </c>
      <c r="H19" s="86">
        <v>4000</v>
      </c>
    </row>
    <row r="20" ht="33" customHeight="1" spans="1:8">
      <c r="A20" s="84" t="s">
        <v>73</v>
      </c>
      <c r="B20" s="84" t="s">
        <v>408</v>
      </c>
      <c r="C20" s="84" t="s">
        <v>426</v>
      </c>
      <c r="D20" s="84" t="s">
        <v>427</v>
      </c>
      <c r="E20" s="85" t="s">
        <v>411</v>
      </c>
      <c r="F20" s="86">
        <v>10</v>
      </c>
      <c r="G20" s="86">
        <v>1200</v>
      </c>
      <c r="H20" s="86">
        <v>12000</v>
      </c>
    </row>
    <row r="21" ht="33" customHeight="1" spans="1:8">
      <c r="A21" s="84" t="s">
        <v>73</v>
      </c>
      <c r="B21" s="84" t="s">
        <v>408</v>
      </c>
      <c r="C21" s="84" t="s">
        <v>428</v>
      </c>
      <c r="D21" s="84" t="s">
        <v>429</v>
      </c>
      <c r="E21" s="85" t="s">
        <v>411</v>
      </c>
      <c r="F21" s="86">
        <v>4</v>
      </c>
      <c r="G21" s="86">
        <v>1000</v>
      </c>
      <c r="H21" s="86">
        <v>4000</v>
      </c>
    </row>
    <row r="22" ht="33" customHeight="1" spans="1:8">
      <c r="A22" s="84" t="s">
        <v>73</v>
      </c>
      <c r="B22" s="84" t="s">
        <v>408</v>
      </c>
      <c r="C22" s="84" t="s">
        <v>428</v>
      </c>
      <c r="D22" s="84" t="s">
        <v>430</v>
      </c>
      <c r="E22" s="85" t="s">
        <v>411</v>
      </c>
      <c r="F22" s="86">
        <v>2</v>
      </c>
      <c r="G22" s="86">
        <v>4200</v>
      </c>
      <c r="H22" s="86">
        <v>8400</v>
      </c>
    </row>
    <row r="23" ht="33" customHeight="1" spans="1:8">
      <c r="A23" s="84" t="s">
        <v>73</v>
      </c>
      <c r="B23" s="84" t="s">
        <v>408</v>
      </c>
      <c r="C23" s="84" t="s">
        <v>428</v>
      </c>
      <c r="D23" s="84" t="s">
        <v>431</v>
      </c>
      <c r="E23" s="85" t="s">
        <v>411</v>
      </c>
      <c r="F23" s="86">
        <v>1</v>
      </c>
      <c r="G23" s="86">
        <v>8000</v>
      </c>
      <c r="H23" s="86">
        <v>8000</v>
      </c>
    </row>
    <row r="24" ht="33" customHeight="1" spans="1:8">
      <c r="A24" s="84" t="s">
        <v>73</v>
      </c>
      <c r="B24" s="84" t="s">
        <v>408</v>
      </c>
      <c r="C24" s="84" t="s">
        <v>428</v>
      </c>
      <c r="D24" s="84" t="s">
        <v>432</v>
      </c>
      <c r="E24" s="85" t="s">
        <v>411</v>
      </c>
      <c r="F24" s="86">
        <v>1</v>
      </c>
      <c r="G24" s="86">
        <v>26000</v>
      </c>
      <c r="H24" s="86">
        <v>26000</v>
      </c>
    </row>
    <row r="25" ht="33" customHeight="1" spans="1:8">
      <c r="A25" s="84" t="s">
        <v>73</v>
      </c>
      <c r="B25" s="84" t="s">
        <v>408</v>
      </c>
      <c r="C25" s="84" t="s">
        <v>428</v>
      </c>
      <c r="D25" s="84" t="s">
        <v>433</v>
      </c>
      <c r="E25" s="85" t="s">
        <v>411</v>
      </c>
      <c r="F25" s="86">
        <v>2</v>
      </c>
      <c r="G25" s="86">
        <v>28000</v>
      </c>
      <c r="H25" s="86">
        <v>56000</v>
      </c>
    </row>
    <row r="26" ht="33" customHeight="1" spans="1:8">
      <c r="A26" s="84" t="s">
        <v>73</v>
      </c>
      <c r="B26" s="84" t="s">
        <v>408</v>
      </c>
      <c r="C26" s="84" t="s">
        <v>428</v>
      </c>
      <c r="D26" s="84" t="s">
        <v>434</v>
      </c>
      <c r="E26" s="85" t="s">
        <v>411</v>
      </c>
      <c r="F26" s="86">
        <v>2</v>
      </c>
      <c r="G26" s="86">
        <v>28000</v>
      </c>
      <c r="H26" s="86">
        <v>56000</v>
      </c>
    </row>
    <row r="27" ht="33" customHeight="1" spans="1:8">
      <c r="A27" s="84" t="s">
        <v>73</v>
      </c>
      <c r="B27" s="84" t="s">
        <v>408</v>
      </c>
      <c r="C27" s="84" t="s">
        <v>428</v>
      </c>
      <c r="D27" s="84" t="s">
        <v>435</v>
      </c>
      <c r="E27" s="85" t="s">
        <v>411</v>
      </c>
      <c r="F27" s="86">
        <v>2</v>
      </c>
      <c r="G27" s="86">
        <v>41000</v>
      </c>
      <c r="H27" s="86">
        <v>82000</v>
      </c>
    </row>
    <row r="28" ht="33" customHeight="1" spans="1:8">
      <c r="A28" s="84" t="s">
        <v>73</v>
      </c>
      <c r="B28" s="84" t="s">
        <v>408</v>
      </c>
      <c r="C28" s="84" t="s">
        <v>428</v>
      </c>
      <c r="D28" s="84" t="s">
        <v>436</v>
      </c>
      <c r="E28" s="85" t="s">
        <v>411</v>
      </c>
      <c r="F28" s="86">
        <v>2</v>
      </c>
      <c r="G28" s="86">
        <v>26000</v>
      </c>
      <c r="H28" s="86">
        <v>52000</v>
      </c>
    </row>
    <row r="29" ht="33" customHeight="1" spans="1:8">
      <c r="A29" s="84" t="s">
        <v>73</v>
      </c>
      <c r="B29" s="84" t="s">
        <v>408</v>
      </c>
      <c r="C29" s="84" t="s">
        <v>428</v>
      </c>
      <c r="D29" s="84" t="s">
        <v>437</v>
      </c>
      <c r="E29" s="85" t="s">
        <v>411</v>
      </c>
      <c r="F29" s="86">
        <v>2</v>
      </c>
      <c r="G29" s="86">
        <v>38000</v>
      </c>
      <c r="H29" s="86">
        <v>76000</v>
      </c>
    </row>
    <row r="30" ht="33" customHeight="1" spans="1:8">
      <c r="A30" s="84" t="s">
        <v>73</v>
      </c>
      <c r="B30" s="84" t="s">
        <v>408</v>
      </c>
      <c r="C30" s="84" t="s">
        <v>428</v>
      </c>
      <c r="D30" s="84" t="s">
        <v>438</v>
      </c>
      <c r="E30" s="85" t="s">
        <v>411</v>
      </c>
      <c r="F30" s="86">
        <v>2</v>
      </c>
      <c r="G30" s="86">
        <v>28000</v>
      </c>
      <c r="H30" s="86">
        <v>56000</v>
      </c>
    </row>
    <row r="31" ht="33" customHeight="1" spans="1:8">
      <c r="A31" s="84" t="s">
        <v>73</v>
      </c>
      <c r="B31" s="84" t="s">
        <v>408</v>
      </c>
      <c r="C31" s="84" t="s">
        <v>428</v>
      </c>
      <c r="D31" s="84" t="s">
        <v>439</v>
      </c>
      <c r="E31" s="85" t="s">
        <v>411</v>
      </c>
      <c r="F31" s="86">
        <v>4</v>
      </c>
      <c r="G31" s="86">
        <v>5200</v>
      </c>
      <c r="H31" s="86">
        <v>20800</v>
      </c>
    </row>
    <row r="32" ht="33" customHeight="1" spans="1:8">
      <c r="A32" s="84" t="s">
        <v>73</v>
      </c>
      <c r="B32" s="84" t="s">
        <v>408</v>
      </c>
      <c r="C32" s="84" t="s">
        <v>428</v>
      </c>
      <c r="D32" s="84" t="s">
        <v>440</v>
      </c>
      <c r="E32" s="85" t="s">
        <v>411</v>
      </c>
      <c r="F32" s="86">
        <v>2</v>
      </c>
      <c r="G32" s="86">
        <v>22000</v>
      </c>
      <c r="H32" s="86">
        <v>44000</v>
      </c>
    </row>
    <row r="33" ht="33" customHeight="1" spans="1:8">
      <c r="A33" s="84" t="s">
        <v>73</v>
      </c>
      <c r="B33" s="84" t="s">
        <v>408</v>
      </c>
      <c r="C33" s="84" t="s">
        <v>428</v>
      </c>
      <c r="D33" s="84" t="s">
        <v>441</v>
      </c>
      <c r="E33" s="85" t="s">
        <v>411</v>
      </c>
      <c r="F33" s="86">
        <v>2</v>
      </c>
      <c r="G33" s="86">
        <v>26000</v>
      </c>
      <c r="H33" s="86">
        <v>52000</v>
      </c>
    </row>
    <row r="34" ht="33" customHeight="1" spans="1:8">
      <c r="A34" s="84" t="s">
        <v>73</v>
      </c>
      <c r="B34" s="84" t="s">
        <v>408</v>
      </c>
      <c r="C34" s="84" t="s">
        <v>428</v>
      </c>
      <c r="D34" s="84" t="s">
        <v>442</v>
      </c>
      <c r="E34" s="85" t="s">
        <v>411</v>
      </c>
      <c r="F34" s="86">
        <v>4</v>
      </c>
      <c r="G34" s="86">
        <v>2000</v>
      </c>
      <c r="H34" s="86">
        <v>8000</v>
      </c>
    </row>
    <row r="35" ht="33" customHeight="1" spans="1:8">
      <c r="A35" s="84" t="s">
        <v>73</v>
      </c>
      <c r="B35" s="84" t="s">
        <v>408</v>
      </c>
      <c r="C35" s="84" t="s">
        <v>428</v>
      </c>
      <c r="D35" s="84" t="s">
        <v>443</v>
      </c>
      <c r="E35" s="85" t="s">
        <v>415</v>
      </c>
      <c r="F35" s="86">
        <v>1</v>
      </c>
      <c r="G35" s="86">
        <v>45000</v>
      </c>
      <c r="H35" s="86">
        <v>45000</v>
      </c>
    </row>
    <row r="36" ht="33" customHeight="1" spans="1:8">
      <c r="A36" s="84" t="s">
        <v>73</v>
      </c>
      <c r="B36" s="84" t="s">
        <v>408</v>
      </c>
      <c r="C36" s="84" t="s">
        <v>444</v>
      </c>
      <c r="D36" s="84" t="s">
        <v>445</v>
      </c>
      <c r="E36" s="85" t="s">
        <v>411</v>
      </c>
      <c r="F36" s="86">
        <v>2</v>
      </c>
      <c r="G36" s="86">
        <v>3900</v>
      </c>
      <c r="H36" s="86">
        <v>7800</v>
      </c>
    </row>
    <row r="37" ht="33" customHeight="1" spans="1:8">
      <c r="A37" s="84" t="s">
        <v>73</v>
      </c>
      <c r="B37" s="84" t="s">
        <v>408</v>
      </c>
      <c r="C37" s="84" t="s">
        <v>446</v>
      </c>
      <c r="D37" s="84" t="s">
        <v>447</v>
      </c>
      <c r="E37" s="85" t="s">
        <v>411</v>
      </c>
      <c r="F37" s="86">
        <v>2</v>
      </c>
      <c r="G37" s="86">
        <v>1800</v>
      </c>
      <c r="H37" s="86">
        <v>3600</v>
      </c>
    </row>
    <row r="38" ht="33" customHeight="1" spans="1:8">
      <c r="A38" s="84" t="s">
        <v>73</v>
      </c>
      <c r="B38" s="84" t="s">
        <v>408</v>
      </c>
      <c r="C38" s="84" t="s">
        <v>448</v>
      </c>
      <c r="D38" s="84" t="s">
        <v>449</v>
      </c>
      <c r="E38" s="85" t="s">
        <v>411</v>
      </c>
      <c r="F38" s="86">
        <v>2</v>
      </c>
      <c r="G38" s="86">
        <v>10000</v>
      </c>
      <c r="H38" s="86">
        <v>20000</v>
      </c>
    </row>
    <row r="39" ht="33" customHeight="1" spans="1:8">
      <c r="A39" s="84" t="s">
        <v>73</v>
      </c>
      <c r="B39" s="84" t="s">
        <v>408</v>
      </c>
      <c r="C39" s="84" t="s">
        <v>448</v>
      </c>
      <c r="D39" s="84" t="s">
        <v>450</v>
      </c>
      <c r="E39" s="85" t="s">
        <v>411</v>
      </c>
      <c r="F39" s="86">
        <v>1</v>
      </c>
      <c r="G39" s="86">
        <v>16000</v>
      </c>
      <c r="H39" s="86">
        <v>16000</v>
      </c>
    </row>
    <row r="40" ht="33" customHeight="1" spans="1:8">
      <c r="A40" s="84" t="s">
        <v>73</v>
      </c>
      <c r="B40" s="84" t="s">
        <v>408</v>
      </c>
      <c r="C40" s="84" t="s">
        <v>448</v>
      </c>
      <c r="D40" s="84" t="s">
        <v>451</v>
      </c>
      <c r="E40" s="85" t="s">
        <v>411</v>
      </c>
      <c r="F40" s="86">
        <v>2</v>
      </c>
      <c r="G40" s="86">
        <v>2300</v>
      </c>
      <c r="H40" s="86">
        <v>4600</v>
      </c>
    </row>
    <row r="41" ht="33" customHeight="1" spans="1:8">
      <c r="A41" s="84" t="s">
        <v>73</v>
      </c>
      <c r="B41" s="84" t="s">
        <v>408</v>
      </c>
      <c r="C41" s="84" t="s">
        <v>448</v>
      </c>
      <c r="D41" s="84" t="s">
        <v>452</v>
      </c>
      <c r="E41" s="85" t="s">
        <v>411</v>
      </c>
      <c r="F41" s="86">
        <v>2</v>
      </c>
      <c r="G41" s="86">
        <v>4500</v>
      </c>
      <c r="H41" s="86">
        <v>9000</v>
      </c>
    </row>
    <row r="42" ht="33" customHeight="1" spans="1:8">
      <c r="A42" s="84" t="s">
        <v>73</v>
      </c>
      <c r="B42" s="84" t="s">
        <v>408</v>
      </c>
      <c r="C42" s="84" t="s">
        <v>448</v>
      </c>
      <c r="D42" s="84" t="s">
        <v>453</v>
      </c>
      <c r="E42" s="85" t="s">
        <v>411</v>
      </c>
      <c r="F42" s="86">
        <v>2</v>
      </c>
      <c r="G42" s="86">
        <v>4500</v>
      </c>
      <c r="H42" s="86">
        <v>9000</v>
      </c>
    </row>
    <row r="43" ht="33" customHeight="1" spans="1:8">
      <c r="A43" s="84" t="s">
        <v>73</v>
      </c>
      <c r="B43" s="84" t="s">
        <v>408</v>
      </c>
      <c r="C43" s="84" t="s">
        <v>448</v>
      </c>
      <c r="D43" s="84" t="s">
        <v>454</v>
      </c>
      <c r="E43" s="85" t="s">
        <v>411</v>
      </c>
      <c r="F43" s="86">
        <v>1</v>
      </c>
      <c r="G43" s="86">
        <v>20000</v>
      </c>
      <c r="H43" s="86">
        <v>20000</v>
      </c>
    </row>
    <row r="44" ht="33" customHeight="1" spans="1:8">
      <c r="A44" s="84" t="s">
        <v>73</v>
      </c>
      <c r="B44" s="84" t="s">
        <v>408</v>
      </c>
      <c r="C44" s="84" t="s">
        <v>455</v>
      </c>
      <c r="D44" s="84" t="s">
        <v>456</v>
      </c>
      <c r="E44" s="85" t="s">
        <v>411</v>
      </c>
      <c r="F44" s="86">
        <v>1</v>
      </c>
      <c r="G44" s="86">
        <v>2400</v>
      </c>
      <c r="H44" s="86">
        <v>2400</v>
      </c>
    </row>
    <row r="45" ht="33" customHeight="1" spans="1:8">
      <c r="A45" s="84" t="s">
        <v>73</v>
      </c>
      <c r="B45" s="84" t="s">
        <v>408</v>
      </c>
      <c r="C45" s="84" t="s">
        <v>457</v>
      </c>
      <c r="D45" s="84" t="s">
        <v>458</v>
      </c>
      <c r="E45" s="85" t="s">
        <v>415</v>
      </c>
      <c r="F45" s="86">
        <v>20</v>
      </c>
      <c r="G45" s="86">
        <v>5000</v>
      </c>
      <c r="H45" s="86">
        <v>100000</v>
      </c>
    </row>
    <row r="46" ht="33" customHeight="1" spans="1:8">
      <c r="A46" s="84" t="s">
        <v>73</v>
      </c>
      <c r="B46" s="84" t="s">
        <v>408</v>
      </c>
      <c r="C46" s="84" t="s">
        <v>457</v>
      </c>
      <c r="D46" s="84" t="s">
        <v>459</v>
      </c>
      <c r="E46" s="85" t="s">
        <v>460</v>
      </c>
      <c r="F46" s="86">
        <v>100</v>
      </c>
      <c r="G46" s="86">
        <v>100</v>
      </c>
      <c r="H46" s="86">
        <v>10000</v>
      </c>
    </row>
    <row r="47" ht="33" customHeight="1" spans="1:8">
      <c r="A47" s="84" t="s">
        <v>73</v>
      </c>
      <c r="B47" s="84" t="s">
        <v>408</v>
      </c>
      <c r="C47" s="84" t="s">
        <v>461</v>
      </c>
      <c r="D47" s="84" t="s">
        <v>462</v>
      </c>
      <c r="E47" s="85" t="s">
        <v>411</v>
      </c>
      <c r="F47" s="86">
        <v>1</v>
      </c>
      <c r="G47" s="86">
        <v>3000</v>
      </c>
      <c r="H47" s="86">
        <v>3000</v>
      </c>
    </row>
    <row r="48" ht="33" customHeight="1" spans="1:8">
      <c r="A48" s="84" t="s">
        <v>73</v>
      </c>
      <c r="B48" s="84" t="s">
        <v>408</v>
      </c>
      <c r="C48" s="84" t="s">
        <v>463</v>
      </c>
      <c r="D48" s="84" t="s">
        <v>464</v>
      </c>
      <c r="E48" s="85" t="s">
        <v>415</v>
      </c>
      <c r="F48" s="86">
        <v>2</v>
      </c>
      <c r="G48" s="86">
        <v>1000</v>
      </c>
      <c r="H48" s="86">
        <v>2000</v>
      </c>
    </row>
    <row r="49" ht="33" customHeight="1" spans="1:8">
      <c r="A49" s="84" t="s">
        <v>73</v>
      </c>
      <c r="B49" s="84" t="s">
        <v>408</v>
      </c>
      <c r="C49" s="84" t="s">
        <v>465</v>
      </c>
      <c r="D49" s="84" t="s">
        <v>466</v>
      </c>
      <c r="E49" s="85" t="s">
        <v>415</v>
      </c>
      <c r="F49" s="86">
        <v>20</v>
      </c>
      <c r="G49" s="86">
        <v>800</v>
      </c>
      <c r="H49" s="86">
        <v>16000</v>
      </c>
    </row>
    <row r="50" ht="33" customHeight="1" spans="1:8">
      <c r="A50" s="84" t="s">
        <v>73</v>
      </c>
      <c r="B50" s="84" t="s">
        <v>408</v>
      </c>
      <c r="C50" s="84" t="s">
        <v>465</v>
      </c>
      <c r="D50" s="84" t="s">
        <v>467</v>
      </c>
      <c r="E50" s="85" t="s">
        <v>411</v>
      </c>
      <c r="F50" s="86">
        <v>2</v>
      </c>
      <c r="G50" s="86">
        <v>1500</v>
      </c>
      <c r="H50" s="86">
        <v>3000</v>
      </c>
    </row>
    <row r="51" ht="33" customHeight="1" spans="1:8">
      <c r="A51" s="84" t="s">
        <v>73</v>
      </c>
      <c r="B51" s="84" t="s">
        <v>408</v>
      </c>
      <c r="C51" s="84" t="s">
        <v>468</v>
      </c>
      <c r="D51" s="84" t="s">
        <v>469</v>
      </c>
      <c r="E51" s="85" t="s">
        <v>415</v>
      </c>
      <c r="F51" s="86">
        <v>20</v>
      </c>
      <c r="G51" s="86">
        <v>6000</v>
      </c>
      <c r="H51" s="86">
        <v>120000</v>
      </c>
    </row>
    <row r="52" ht="33" customHeight="1" spans="1:8">
      <c r="A52" s="84" t="s">
        <v>73</v>
      </c>
      <c r="B52" s="84" t="s">
        <v>408</v>
      </c>
      <c r="C52" s="84" t="s">
        <v>470</v>
      </c>
      <c r="D52" s="84" t="s">
        <v>471</v>
      </c>
      <c r="E52" s="85" t="s">
        <v>411</v>
      </c>
      <c r="F52" s="86">
        <v>1</v>
      </c>
      <c r="G52" s="86">
        <v>3000</v>
      </c>
      <c r="H52" s="86">
        <v>3000</v>
      </c>
    </row>
    <row r="53" ht="33" customHeight="1" spans="1:8">
      <c r="A53" s="84" t="s">
        <v>73</v>
      </c>
      <c r="B53" s="84" t="s">
        <v>408</v>
      </c>
      <c r="C53" s="84" t="s">
        <v>472</v>
      </c>
      <c r="D53" s="84" t="s">
        <v>473</v>
      </c>
      <c r="E53" s="85" t="s">
        <v>411</v>
      </c>
      <c r="F53" s="86">
        <v>1</v>
      </c>
      <c r="G53" s="86">
        <v>5000</v>
      </c>
      <c r="H53" s="86">
        <v>5000</v>
      </c>
    </row>
    <row r="54" ht="33" customHeight="1" spans="1:8">
      <c r="A54" s="84" t="s">
        <v>73</v>
      </c>
      <c r="B54" s="84" t="s">
        <v>408</v>
      </c>
      <c r="C54" s="84" t="s">
        <v>474</v>
      </c>
      <c r="D54" s="84" t="s">
        <v>475</v>
      </c>
      <c r="E54" s="85" t="s">
        <v>460</v>
      </c>
      <c r="F54" s="86">
        <v>2</v>
      </c>
      <c r="G54" s="86">
        <v>3000</v>
      </c>
      <c r="H54" s="86">
        <v>6000</v>
      </c>
    </row>
    <row r="55" ht="33" customHeight="1" spans="1:8">
      <c r="A55" s="84" t="s">
        <v>73</v>
      </c>
      <c r="B55" s="84" t="s">
        <v>408</v>
      </c>
      <c r="C55" s="84" t="s">
        <v>474</v>
      </c>
      <c r="D55" s="84" t="s">
        <v>476</v>
      </c>
      <c r="E55" s="85" t="s">
        <v>460</v>
      </c>
      <c r="F55" s="86">
        <v>2</v>
      </c>
      <c r="G55" s="86">
        <v>2000</v>
      </c>
      <c r="H55" s="86">
        <v>4000</v>
      </c>
    </row>
    <row r="56" ht="33" customHeight="1" spans="1:8">
      <c r="A56" s="84" t="s">
        <v>73</v>
      </c>
      <c r="B56" s="84" t="s">
        <v>408</v>
      </c>
      <c r="C56" s="84" t="s">
        <v>474</v>
      </c>
      <c r="D56" s="84" t="s">
        <v>477</v>
      </c>
      <c r="E56" s="85" t="s">
        <v>460</v>
      </c>
      <c r="F56" s="86">
        <v>2</v>
      </c>
      <c r="G56" s="86">
        <v>1000</v>
      </c>
      <c r="H56" s="86">
        <v>2000</v>
      </c>
    </row>
    <row r="57" ht="33" customHeight="1" spans="1:8">
      <c r="A57" s="84" t="s">
        <v>73</v>
      </c>
      <c r="B57" s="84" t="s">
        <v>408</v>
      </c>
      <c r="C57" s="84" t="s">
        <v>474</v>
      </c>
      <c r="D57" s="84" t="s">
        <v>478</v>
      </c>
      <c r="E57" s="85" t="s">
        <v>411</v>
      </c>
      <c r="F57" s="86">
        <v>2</v>
      </c>
      <c r="G57" s="86">
        <v>20000</v>
      </c>
      <c r="H57" s="86">
        <v>40000</v>
      </c>
    </row>
    <row r="58" ht="33" customHeight="1" spans="1:8">
      <c r="A58" s="84" t="s">
        <v>73</v>
      </c>
      <c r="B58" s="84" t="s">
        <v>408</v>
      </c>
      <c r="C58" s="84" t="s">
        <v>474</v>
      </c>
      <c r="D58" s="84" t="s">
        <v>479</v>
      </c>
      <c r="E58" s="85" t="s">
        <v>460</v>
      </c>
      <c r="F58" s="86">
        <v>1</v>
      </c>
      <c r="G58" s="86">
        <v>2000</v>
      </c>
      <c r="H58" s="86">
        <v>2000</v>
      </c>
    </row>
    <row r="59" ht="33" customHeight="1" spans="1:8">
      <c r="A59" s="84" t="s">
        <v>73</v>
      </c>
      <c r="B59" s="84" t="s">
        <v>408</v>
      </c>
      <c r="C59" s="84" t="s">
        <v>480</v>
      </c>
      <c r="D59" s="84" t="s">
        <v>481</v>
      </c>
      <c r="E59" s="85" t="s">
        <v>415</v>
      </c>
      <c r="F59" s="86">
        <v>2</v>
      </c>
      <c r="G59" s="86">
        <v>3000</v>
      </c>
      <c r="H59" s="86">
        <v>6000</v>
      </c>
    </row>
    <row r="60" ht="33" customHeight="1" spans="1:8">
      <c r="A60" s="84" t="s">
        <v>73</v>
      </c>
      <c r="B60" s="84" t="s">
        <v>408</v>
      </c>
      <c r="C60" s="84" t="s">
        <v>482</v>
      </c>
      <c r="D60" s="84" t="s">
        <v>483</v>
      </c>
      <c r="E60" s="85" t="s">
        <v>411</v>
      </c>
      <c r="F60" s="86">
        <v>1</v>
      </c>
      <c r="G60" s="86">
        <v>1500</v>
      </c>
      <c r="H60" s="86">
        <v>1500</v>
      </c>
    </row>
    <row r="61" ht="33" customHeight="1" spans="1:8">
      <c r="A61" s="84" t="s">
        <v>73</v>
      </c>
      <c r="B61" s="84" t="s">
        <v>408</v>
      </c>
      <c r="C61" s="84" t="s">
        <v>482</v>
      </c>
      <c r="D61" s="84" t="s">
        <v>484</v>
      </c>
      <c r="E61" s="85" t="s">
        <v>411</v>
      </c>
      <c r="F61" s="86">
        <v>1</v>
      </c>
      <c r="G61" s="86">
        <v>2000</v>
      </c>
      <c r="H61" s="86">
        <v>2000</v>
      </c>
    </row>
    <row r="62" ht="33" customHeight="1" spans="1:8">
      <c r="A62" s="84" t="s">
        <v>73</v>
      </c>
      <c r="B62" s="84" t="s">
        <v>408</v>
      </c>
      <c r="C62" s="84" t="s">
        <v>485</v>
      </c>
      <c r="D62" s="84" t="s">
        <v>486</v>
      </c>
      <c r="E62" s="85" t="s">
        <v>411</v>
      </c>
      <c r="F62" s="86">
        <v>1</v>
      </c>
      <c r="G62" s="86">
        <v>3200</v>
      </c>
      <c r="H62" s="86">
        <v>3200</v>
      </c>
    </row>
    <row r="63" ht="33" customHeight="1" spans="1:8">
      <c r="A63" s="84" t="s">
        <v>73</v>
      </c>
      <c r="B63" s="84" t="s">
        <v>408</v>
      </c>
      <c r="C63" s="84" t="s">
        <v>487</v>
      </c>
      <c r="D63" s="84" t="s">
        <v>488</v>
      </c>
      <c r="E63" s="85" t="s">
        <v>411</v>
      </c>
      <c r="F63" s="86">
        <v>1</v>
      </c>
      <c r="G63" s="86">
        <v>4000</v>
      </c>
      <c r="H63" s="86">
        <v>4000</v>
      </c>
    </row>
    <row r="64" ht="33" customHeight="1" spans="1:8">
      <c r="A64" s="84" t="s">
        <v>73</v>
      </c>
      <c r="B64" s="84" t="s">
        <v>408</v>
      </c>
      <c r="C64" s="84" t="s">
        <v>487</v>
      </c>
      <c r="D64" s="84" t="s">
        <v>489</v>
      </c>
      <c r="E64" s="85" t="s">
        <v>411</v>
      </c>
      <c r="F64" s="86">
        <v>1</v>
      </c>
      <c r="G64" s="86">
        <v>3800</v>
      </c>
      <c r="H64" s="86">
        <v>3800</v>
      </c>
    </row>
    <row r="65" ht="33" customHeight="1" spans="1:8">
      <c r="A65" s="84" t="s">
        <v>73</v>
      </c>
      <c r="B65" s="84" t="s">
        <v>408</v>
      </c>
      <c r="C65" s="84" t="s">
        <v>490</v>
      </c>
      <c r="D65" s="84" t="s">
        <v>491</v>
      </c>
      <c r="E65" s="85" t="s">
        <v>411</v>
      </c>
      <c r="F65" s="86">
        <v>1</v>
      </c>
      <c r="G65" s="86">
        <v>23000</v>
      </c>
      <c r="H65" s="86">
        <v>23000</v>
      </c>
    </row>
    <row r="66" ht="33" customHeight="1" spans="1:8">
      <c r="A66" s="84" t="s">
        <v>73</v>
      </c>
      <c r="B66" s="84" t="s">
        <v>408</v>
      </c>
      <c r="C66" s="84" t="s">
        <v>490</v>
      </c>
      <c r="D66" s="84" t="s">
        <v>492</v>
      </c>
      <c r="E66" s="85" t="s">
        <v>411</v>
      </c>
      <c r="F66" s="86">
        <v>1</v>
      </c>
      <c r="G66" s="86">
        <v>1800</v>
      </c>
      <c r="H66" s="86">
        <v>1800</v>
      </c>
    </row>
    <row r="67" ht="33" customHeight="1" spans="1:8">
      <c r="A67" s="84" t="s">
        <v>73</v>
      </c>
      <c r="B67" s="84" t="s">
        <v>408</v>
      </c>
      <c r="C67" s="84" t="s">
        <v>493</v>
      </c>
      <c r="D67" s="84" t="s">
        <v>494</v>
      </c>
      <c r="E67" s="85" t="s">
        <v>460</v>
      </c>
      <c r="F67" s="86">
        <v>5</v>
      </c>
      <c r="G67" s="86">
        <v>2000</v>
      </c>
      <c r="H67" s="86">
        <v>10000</v>
      </c>
    </row>
    <row r="68" ht="33" customHeight="1" spans="1:8">
      <c r="A68" s="84" t="s">
        <v>73</v>
      </c>
      <c r="B68" s="84" t="s">
        <v>408</v>
      </c>
      <c r="C68" s="84" t="s">
        <v>495</v>
      </c>
      <c r="D68" s="84" t="s">
        <v>496</v>
      </c>
      <c r="E68" s="85" t="s">
        <v>411</v>
      </c>
      <c r="F68" s="86">
        <v>1</v>
      </c>
      <c r="G68" s="86">
        <v>49800</v>
      </c>
      <c r="H68" s="86">
        <v>49800</v>
      </c>
    </row>
    <row r="69" ht="33" customHeight="1" spans="1:8">
      <c r="A69" s="84" t="s">
        <v>73</v>
      </c>
      <c r="B69" s="84" t="s">
        <v>408</v>
      </c>
      <c r="C69" s="84" t="s">
        <v>495</v>
      </c>
      <c r="D69" s="84" t="s">
        <v>497</v>
      </c>
      <c r="E69" s="85" t="s">
        <v>498</v>
      </c>
      <c r="F69" s="86">
        <v>25</v>
      </c>
      <c r="G69" s="86">
        <v>200</v>
      </c>
      <c r="H69" s="86">
        <v>5000</v>
      </c>
    </row>
    <row r="70" ht="33" customHeight="1" spans="1:8">
      <c r="A70" s="84" t="s">
        <v>73</v>
      </c>
      <c r="B70" s="84" t="s">
        <v>408</v>
      </c>
      <c r="C70" s="84" t="s">
        <v>499</v>
      </c>
      <c r="D70" s="84" t="s">
        <v>500</v>
      </c>
      <c r="E70" s="85" t="s">
        <v>460</v>
      </c>
      <c r="F70" s="86">
        <v>2</v>
      </c>
      <c r="G70" s="86">
        <v>4000</v>
      </c>
      <c r="H70" s="86">
        <v>8000</v>
      </c>
    </row>
    <row r="71" ht="33" customHeight="1" spans="1:8">
      <c r="A71" s="84" t="s">
        <v>73</v>
      </c>
      <c r="B71" s="84" t="s">
        <v>408</v>
      </c>
      <c r="C71" s="84" t="s">
        <v>501</v>
      </c>
      <c r="D71" s="84" t="s">
        <v>502</v>
      </c>
      <c r="E71" s="85" t="s">
        <v>460</v>
      </c>
      <c r="F71" s="86">
        <v>2</v>
      </c>
      <c r="G71" s="86">
        <v>2000</v>
      </c>
      <c r="H71" s="86">
        <v>4000</v>
      </c>
    </row>
    <row r="72" ht="33" customHeight="1" spans="1:8">
      <c r="A72" s="84" t="s">
        <v>73</v>
      </c>
      <c r="B72" s="84" t="s">
        <v>408</v>
      </c>
      <c r="C72" s="84" t="s">
        <v>503</v>
      </c>
      <c r="D72" s="84" t="s">
        <v>504</v>
      </c>
      <c r="E72" s="85" t="s">
        <v>411</v>
      </c>
      <c r="F72" s="86">
        <v>1</v>
      </c>
      <c r="G72" s="86">
        <v>2600</v>
      </c>
      <c r="H72" s="86">
        <v>2600</v>
      </c>
    </row>
    <row r="73" ht="33" customHeight="1" spans="1:8">
      <c r="A73" s="84" t="s">
        <v>73</v>
      </c>
      <c r="B73" s="84" t="s">
        <v>505</v>
      </c>
      <c r="C73" s="84" t="s">
        <v>506</v>
      </c>
      <c r="D73" s="84" t="s">
        <v>507</v>
      </c>
      <c r="E73" s="85" t="s">
        <v>508</v>
      </c>
      <c r="F73" s="86">
        <v>1</v>
      </c>
      <c r="G73" s="86">
        <v>400</v>
      </c>
      <c r="H73" s="86">
        <v>400</v>
      </c>
    </row>
    <row r="74" ht="33" customHeight="1" spans="1:8">
      <c r="A74" s="84" t="s">
        <v>73</v>
      </c>
      <c r="B74" s="84" t="s">
        <v>505</v>
      </c>
      <c r="C74" s="84" t="s">
        <v>506</v>
      </c>
      <c r="D74" s="84" t="s">
        <v>509</v>
      </c>
      <c r="E74" s="85" t="s">
        <v>508</v>
      </c>
      <c r="F74" s="86">
        <v>4</v>
      </c>
      <c r="G74" s="86">
        <v>2000</v>
      </c>
      <c r="H74" s="86">
        <v>8000</v>
      </c>
    </row>
    <row r="75" ht="33" customHeight="1" spans="1:8">
      <c r="A75" s="84" t="s">
        <v>73</v>
      </c>
      <c r="B75" s="84" t="s">
        <v>505</v>
      </c>
      <c r="C75" s="84" t="s">
        <v>510</v>
      </c>
      <c r="D75" s="84" t="s">
        <v>511</v>
      </c>
      <c r="E75" s="85" t="s">
        <v>460</v>
      </c>
      <c r="F75" s="86">
        <v>2</v>
      </c>
      <c r="G75" s="86">
        <v>300</v>
      </c>
      <c r="H75" s="86">
        <v>600</v>
      </c>
    </row>
    <row r="76" ht="33" customHeight="1" spans="1:8">
      <c r="A76" s="84" t="s">
        <v>73</v>
      </c>
      <c r="B76" s="84" t="s">
        <v>505</v>
      </c>
      <c r="C76" s="84" t="s">
        <v>510</v>
      </c>
      <c r="D76" s="84" t="s">
        <v>512</v>
      </c>
      <c r="E76" s="85" t="s">
        <v>460</v>
      </c>
      <c r="F76" s="86">
        <v>200</v>
      </c>
      <c r="G76" s="86">
        <v>40</v>
      </c>
      <c r="H76" s="86">
        <v>8000</v>
      </c>
    </row>
    <row r="77" ht="33" customHeight="1" spans="1:8">
      <c r="A77" s="84" t="s">
        <v>73</v>
      </c>
      <c r="B77" s="84" t="s">
        <v>505</v>
      </c>
      <c r="C77" s="84" t="s">
        <v>510</v>
      </c>
      <c r="D77" s="84" t="s">
        <v>513</v>
      </c>
      <c r="E77" s="85" t="s">
        <v>460</v>
      </c>
      <c r="F77" s="86">
        <v>4</v>
      </c>
      <c r="G77" s="86">
        <v>400</v>
      </c>
      <c r="H77" s="86">
        <v>1600</v>
      </c>
    </row>
    <row r="78" ht="33" customHeight="1" spans="1:8">
      <c r="A78" s="84" t="s">
        <v>73</v>
      </c>
      <c r="B78" s="84" t="s">
        <v>505</v>
      </c>
      <c r="C78" s="84" t="s">
        <v>514</v>
      </c>
      <c r="D78" s="84" t="s">
        <v>515</v>
      </c>
      <c r="E78" s="85" t="s">
        <v>402</v>
      </c>
      <c r="F78" s="86">
        <v>20</v>
      </c>
      <c r="G78" s="86">
        <v>1760</v>
      </c>
      <c r="H78" s="86">
        <v>35200</v>
      </c>
    </row>
    <row r="79" ht="33" customHeight="1" spans="1:8">
      <c r="A79" s="84" t="s">
        <v>73</v>
      </c>
      <c r="B79" s="84" t="s">
        <v>505</v>
      </c>
      <c r="C79" s="84" t="s">
        <v>514</v>
      </c>
      <c r="D79" s="84" t="s">
        <v>516</v>
      </c>
      <c r="E79" s="85" t="s">
        <v>411</v>
      </c>
      <c r="F79" s="86">
        <v>1</v>
      </c>
      <c r="G79" s="86">
        <v>2100</v>
      </c>
      <c r="H79" s="86">
        <v>2100</v>
      </c>
    </row>
    <row r="80" ht="33" customHeight="1" spans="1:8">
      <c r="A80" s="84" t="s">
        <v>73</v>
      </c>
      <c r="B80" s="84" t="s">
        <v>505</v>
      </c>
      <c r="C80" s="84" t="s">
        <v>514</v>
      </c>
      <c r="D80" s="84" t="s">
        <v>517</v>
      </c>
      <c r="E80" s="85" t="s">
        <v>402</v>
      </c>
      <c r="F80" s="86">
        <v>110</v>
      </c>
      <c r="G80" s="86">
        <v>320</v>
      </c>
      <c r="H80" s="86">
        <v>35200</v>
      </c>
    </row>
    <row r="81" ht="33" customHeight="1" spans="1:8">
      <c r="A81" s="84" t="s">
        <v>73</v>
      </c>
      <c r="B81" s="84" t="s">
        <v>505</v>
      </c>
      <c r="C81" s="84" t="s">
        <v>514</v>
      </c>
      <c r="D81" s="84" t="s">
        <v>518</v>
      </c>
      <c r="E81" s="85" t="s">
        <v>402</v>
      </c>
      <c r="F81" s="86">
        <v>5</v>
      </c>
      <c r="G81" s="86">
        <v>680</v>
      </c>
      <c r="H81" s="86">
        <v>3400</v>
      </c>
    </row>
    <row r="82" ht="33" customHeight="1" spans="1:8">
      <c r="A82" s="84" t="s">
        <v>73</v>
      </c>
      <c r="B82" s="84" t="s">
        <v>505</v>
      </c>
      <c r="C82" s="84" t="s">
        <v>514</v>
      </c>
      <c r="D82" s="84" t="s">
        <v>519</v>
      </c>
      <c r="E82" s="85" t="s">
        <v>402</v>
      </c>
      <c r="F82" s="86">
        <v>80</v>
      </c>
      <c r="G82" s="86">
        <v>320</v>
      </c>
      <c r="H82" s="86">
        <v>25600</v>
      </c>
    </row>
    <row r="83" ht="33" customHeight="1" spans="1:8">
      <c r="A83" s="84" t="s">
        <v>73</v>
      </c>
      <c r="B83" s="84" t="s">
        <v>520</v>
      </c>
      <c r="C83" s="84" t="s">
        <v>521</v>
      </c>
      <c r="D83" s="84" t="s">
        <v>522</v>
      </c>
      <c r="E83" s="85" t="s">
        <v>415</v>
      </c>
      <c r="F83" s="86">
        <v>1</v>
      </c>
      <c r="G83" s="86">
        <v>5000</v>
      </c>
      <c r="H83" s="86">
        <v>5000</v>
      </c>
    </row>
    <row r="84" ht="33" customHeight="1" spans="1:8">
      <c r="A84" s="84" t="s">
        <v>73</v>
      </c>
      <c r="B84" s="84" t="s">
        <v>520</v>
      </c>
      <c r="C84" s="84" t="s">
        <v>521</v>
      </c>
      <c r="D84" s="84" t="s">
        <v>523</v>
      </c>
      <c r="E84" s="85" t="s">
        <v>415</v>
      </c>
      <c r="F84" s="86">
        <v>1</v>
      </c>
      <c r="G84" s="86">
        <v>47400</v>
      </c>
      <c r="H84" s="86">
        <v>47400</v>
      </c>
    </row>
    <row r="85" ht="33" customHeight="1" spans="1:8">
      <c r="A85" s="84" t="s">
        <v>73</v>
      </c>
      <c r="B85" s="84" t="s">
        <v>520</v>
      </c>
      <c r="C85" s="84" t="s">
        <v>521</v>
      </c>
      <c r="D85" s="84" t="s">
        <v>524</v>
      </c>
      <c r="E85" s="85" t="s">
        <v>415</v>
      </c>
      <c r="F85" s="86">
        <v>1</v>
      </c>
      <c r="G85" s="86">
        <v>11000</v>
      </c>
      <c r="H85" s="86">
        <v>11000</v>
      </c>
    </row>
    <row r="86" ht="33" customHeight="1" spans="1:8">
      <c r="A86" s="84" t="s">
        <v>73</v>
      </c>
      <c r="B86" s="84" t="s">
        <v>520</v>
      </c>
      <c r="C86" s="84" t="s">
        <v>521</v>
      </c>
      <c r="D86" s="84" t="s">
        <v>525</v>
      </c>
      <c r="E86" s="85" t="s">
        <v>415</v>
      </c>
      <c r="F86" s="86">
        <v>1</v>
      </c>
      <c r="G86" s="86">
        <v>4500</v>
      </c>
      <c r="H86" s="86">
        <v>4500</v>
      </c>
    </row>
    <row r="87" ht="33" customHeight="1" spans="1:8">
      <c r="A87" s="84" t="s">
        <v>73</v>
      </c>
      <c r="B87" s="84" t="s">
        <v>520</v>
      </c>
      <c r="C87" s="84" t="s">
        <v>521</v>
      </c>
      <c r="D87" s="84" t="s">
        <v>526</v>
      </c>
      <c r="E87" s="85" t="s">
        <v>415</v>
      </c>
      <c r="F87" s="86">
        <v>1</v>
      </c>
      <c r="G87" s="86">
        <v>5000</v>
      </c>
      <c r="H87" s="86">
        <v>5000</v>
      </c>
    </row>
    <row r="88" ht="33" customHeight="1" spans="1:8">
      <c r="A88" s="84" t="s">
        <v>73</v>
      </c>
      <c r="B88" s="84" t="s">
        <v>520</v>
      </c>
      <c r="C88" s="84" t="s">
        <v>521</v>
      </c>
      <c r="D88" s="84" t="s">
        <v>527</v>
      </c>
      <c r="E88" s="85" t="s">
        <v>415</v>
      </c>
      <c r="F88" s="86">
        <v>1</v>
      </c>
      <c r="G88" s="86">
        <v>200000</v>
      </c>
      <c r="H88" s="86">
        <v>200000</v>
      </c>
    </row>
    <row r="89" ht="24" customHeight="1" spans="1:8">
      <c r="A89" s="87" t="s">
        <v>58</v>
      </c>
      <c r="B89" s="88"/>
      <c r="C89" s="88"/>
      <c r="D89" s="88"/>
      <c r="E89" s="89"/>
      <c r="F89" s="86">
        <v>7053</v>
      </c>
      <c r="G89" s="86">
        <v>1067732</v>
      </c>
      <c r="H89" s="86">
        <v>4796244</v>
      </c>
    </row>
  </sheetData>
  <mergeCells count="9">
    <mergeCell ref="A2:H2"/>
    <mergeCell ref="A3:C3"/>
    <mergeCell ref="F4:H4"/>
    <mergeCell ref="A89:E89"/>
    <mergeCell ref="A4:A5"/>
    <mergeCell ref="B4:B5"/>
    <mergeCell ref="C4:C5"/>
    <mergeCell ref="D4:D5"/>
    <mergeCell ref="E4:E5"/>
  </mergeCells>
  <pageMargins left="0.29" right="0.08" top="0.21" bottom="0.21"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C6" sqref="C6:I6"/>
    </sheetView>
  </sheetViews>
  <sheetFormatPr defaultColWidth="9.33333333333333" defaultRowHeight="11.25"/>
  <cols>
    <col min="1" max="1" width="21.5" customWidth="1"/>
    <col min="2" max="2" width="42.5" customWidth="1"/>
    <col min="5" max="5" width="13.8333333333333" customWidth="1"/>
    <col min="6" max="6" width="16" customWidth="1"/>
    <col min="7" max="7" width="22.1666666666667" customWidth="1"/>
    <col min="8" max="10" width="27.0444444444444" customWidth="1"/>
    <col min="12" max="12" width="13"/>
  </cols>
  <sheetData>
    <row r="1" ht="31.5" spans="1:10">
      <c r="A1" s="2" t="s">
        <v>528</v>
      </c>
      <c r="B1" s="3"/>
      <c r="C1" s="3"/>
      <c r="D1" s="3"/>
      <c r="E1" s="3"/>
      <c r="F1" s="3"/>
      <c r="G1" s="3"/>
      <c r="H1" s="3"/>
      <c r="I1" s="3"/>
      <c r="J1" s="59"/>
    </row>
    <row r="2" ht="13.5" spans="1:10">
      <c r="A2" s="4" t="s">
        <v>529</v>
      </c>
      <c r="B2" s="5" t="s">
        <v>73</v>
      </c>
      <c r="C2" s="6"/>
      <c r="D2" s="6"/>
      <c r="E2" s="6"/>
      <c r="F2" s="6"/>
      <c r="G2" s="6"/>
      <c r="H2" s="6"/>
      <c r="I2" s="6"/>
      <c r="J2" s="60"/>
    </row>
    <row r="3" ht="13.5" spans="1:10">
      <c r="A3" s="7" t="s">
        <v>530</v>
      </c>
      <c r="B3" s="8"/>
      <c r="C3" s="8"/>
      <c r="D3" s="8"/>
      <c r="E3" s="8"/>
      <c r="F3" s="8"/>
      <c r="G3" s="8"/>
      <c r="H3" s="8"/>
      <c r="I3" s="61"/>
      <c r="J3" s="4" t="s">
        <v>531</v>
      </c>
    </row>
    <row r="4" ht="156" customHeight="1" spans="1:10">
      <c r="A4" s="9" t="s">
        <v>532</v>
      </c>
      <c r="B4" s="10" t="s">
        <v>533</v>
      </c>
      <c r="C4" s="11" t="s">
        <v>534</v>
      </c>
      <c r="D4" s="12"/>
      <c r="E4" s="12"/>
      <c r="F4" s="12"/>
      <c r="G4" s="12"/>
      <c r="H4" s="12"/>
      <c r="I4" s="62"/>
      <c r="J4" s="63" t="s">
        <v>535</v>
      </c>
    </row>
    <row r="5" ht="118" customHeight="1" spans="1:10">
      <c r="A5" s="13"/>
      <c r="B5" s="10" t="s">
        <v>536</v>
      </c>
      <c r="C5" s="14" t="s">
        <v>537</v>
      </c>
      <c r="D5" s="15"/>
      <c r="E5" s="15"/>
      <c r="F5" s="15"/>
      <c r="G5" s="15"/>
      <c r="H5" s="15"/>
      <c r="I5" s="64"/>
      <c r="J5" s="63" t="s">
        <v>538</v>
      </c>
    </row>
    <row r="6" ht="104" customHeight="1" spans="1:10">
      <c r="A6" s="10" t="s">
        <v>539</v>
      </c>
      <c r="B6" s="16" t="s">
        <v>540</v>
      </c>
      <c r="C6" s="17" t="s">
        <v>541</v>
      </c>
      <c r="D6" s="18"/>
      <c r="E6" s="18"/>
      <c r="F6" s="18"/>
      <c r="G6" s="18"/>
      <c r="H6" s="18"/>
      <c r="I6" s="65"/>
      <c r="J6" s="66"/>
    </row>
    <row r="7" ht="32.25" customHeight="1" spans="1:10">
      <c r="A7" s="19" t="s">
        <v>542</v>
      </c>
      <c r="B7" s="20"/>
      <c r="C7" s="20"/>
      <c r="D7" s="20"/>
      <c r="E7" s="20"/>
      <c r="F7" s="20"/>
      <c r="G7" s="20"/>
      <c r="H7" s="20"/>
      <c r="I7" s="20"/>
      <c r="J7" s="67"/>
    </row>
    <row r="8" ht="29" customHeight="1" spans="1:10">
      <c r="A8" s="21" t="s">
        <v>543</v>
      </c>
      <c r="B8" s="22"/>
      <c r="C8" s="23" t="s">
        <v>544</v>
      </c>
      <c r="D8" s="24"/>
      <c r="E8" s="25"/>
      <c r="F8" s="23" t="s">
        <v>545</v>
      </c>
      <c r="G8" s="25"/>
      <c r="H8" s="7" t="s">
        <v>546</v>
      </c>
      <c r="I8" s="8"/>
      <c r="J8" s="61"/>
    </row>
    <row r="9" ht="26" customHeight="1" spans="1:10">
      <c r="A9" s="26"/>
      <c r="B9" s="27"/>
      <c r="C9" s="28"/>
      <c r="D9" s="29"/>
      <c r="E9" s="30"/>
      <c r="F9" s="28"/>
      <c r="G9" s="30"/>
      <c r="H9" s="10" t="s">
        <v>547</v>
      </c>
      <c r="I9" s="10" t="s">
        <v>548</v>
      </c>
      <c r="J9" s="10" t="s">
        <v>549</v>
      </c>
    </row>
    <row r="10" ht="32.25" customHeight="1" spans="1:10">
      <c r="A10" s="31" t="s">
        <v>534</v>
      </c>
      <c r="B10" s="32"/>
      <c r="C10" s="31" t="s">
        <v>550</v>
      </c>
      <c r="D10" s="33"/>
      <c r="E10" s="32"/>
      <c r="F10" s="31" t="s">
        <v>551</v>
      </c>
      <c r="G10" s="32"/>
      <c r="H10" s="34">
        <v>30285998.95</v>
      </c>
      <c r="I10" s="34">
        <v>20147298.95</v>
      </c>
      <c r="J10" s="68" t="s">
        <v>552</v>
      </c>
    </row>
    <row r="11" ht="32.25" customHeight="1" spans="1:10">
      <c r="A11" s="35"/>
      <c r="B11" s="36"/>
      <c r="C11" s="35"/>
      <c r="D11" s="37"/>
      <c r="E11" s="36"/>
      <c r="F11" s="35"/>
      <c r="G11" s="36"/>
      <c r="H11" s="38"/>
      <c r="I11" s="38"/>
      <c r="J11" s="69"/>
    </row>
    <row r="12" ht="127" customHeight="1" spans="1:10">
      <c r="A12" s="39"/>
      <c r="B12" s="40"/>
      <c r="C12" s="39"/>
      <c r="D12" s="41"/>
      <c r="E12" s="40"/>
      <c r="F12" s="39"/>
      <c r="G12" s="40"/>
      <c r="H12" s="42"/>
      <c r="I12" s="42"/>
      <c r="J12" s="70"/>
    </row>
    <row r="13" ht="32.25" customHeight="1" spans="1:10">
      <c r="A13" s="43" t="s">
        <v>553</v>
      </c>
      <c r="B13" s="44"/>
      <c r="C13" s="44"/>
      <c r="D13" s="44"/>
      <c r="E13" s="44"/>
      <c r="F13" s="44"/>
      <c r="G13" s="44"/>
      <c r="H13" s="44"/>
      <c r="I13" s="44"/>
      <c r="J13" s="71"/>
    </row>
    <row r="14" ht="32.25" customHeight="1" spans="1:10">
      <c r="A14" s="45" t="s">
        <v>554</v>
      </c>
      <c r="B14" s="46"/>
      <c r="C14" s="46"/>
      <c r="D14" s="46"/>
      <c r="E14" s="46"/>
      <c r="F14" s="46"/>
      <c r="G14" s="47"/>
      <c r="H14" s="48" t="s">
        <v>555</v>
      </c>
      <c r="I14" s="72" t="s">
        <v>311</v>
      </c>
      <c r="J14" s="48" t="s">
        <v>556</v>
      </c>
    </row>
    <row r="15" ht="32.25" customHeight="1" spans="1:10">
      <c r="A15" s="49" t="s">
        <v>304</v>
      </c>
      <c r="B15" s="49" t="s">
        <v>557</v>
      </c>
      <c r="C15" s="50" t="s">
        <v>306</v>
      </c>
      <c r="D15" s="50" t="s">
        <v>307</v>
      </c>
      <c r="E15" s="50" t="s">
        <v>308</v>
      </c>
      <c r="F15" s="50" t="s">
        <v>309</v>
      </c>
      <c r="G15" s="50" t="s">
        <v>310</v>
      </c>
      <c r="H15" s="51"/>
      <c r="I15" s="51"/>
      <c r="J15" s="51"/>
    </row>
    <row r="16" s="1" customFormat="1" ht="22.5" spans="1:10">
      <c r="A16" s="52" t="s">
        <v>558</v>
      </c>
      <c r="B16" s="52" t="s">
        <v>314</v>
      </c>
      <c r="C16" s="53" t="s">
        <v>559</v>
      </c>
      <c r="D16" s="52" t="s">
        <v>316</v>
      </c>
      <c r="E16" s="53">
        <v>116</v>
      </c>
      <c r="F16" s="52" t="s">
        <v>560</v>
      </c>
      <c r="G16" s="52" t="s">
        <v>319</v>
      </c>
      <c r="H16" s="54" t="s">
        <v>561</v>
      </c>
      <c r="I16" s="54" t="s">
        <v>562</v>
      </c>
      <c r="J16" s="54" t="s">
        <v>563</v>
      </c>
    </row>
    <row r="17" s="1" customFormat="1" ht="33.75" spans="1:10">
      <c r="A17" s="52" t="s">
        <v>558</v>
      </c>
      <c r="B17" s="52" t="s">
        <v>314</v>
      </c>
      <c r="C17" s="53" t="s">
        <v>564</v>
      </c>
      <c r="D17" s="52" t="s">
        <v>316</v>
      </c>
      <c r="E17" s="53">
        <v>116</v>
      </c>
      <c r="F17" s="52" t="s">
        <v>560</v>
      </c>
      <c r="G17" s="52" t="s">
        <v>319</v>
      </c>
      <c r="H17" s="54" t="s">
        <v>561</v>
      </c>
      <c r="I17" s="54" t="s">
        <v>565</v>
      </c>
      <c r="J17" s="54" t="s">
        <v>566</v>
      </c>
    </row>
    <row r="18" s="1" customFormat="1" ht="33.75" spans="1:10">
      <c r="A18" s="55" t="s">
        <v>558</v>
      </c>
      <c r="B18" s="56" t="s">
        <v>314</v>
      </c>
      <c r="C18" s="57" t="s">
        <v>567</v>
      </c>
      <c r="D18" s="56" t="s">
        <v>316</v>
      </c>
      <c r="E18" s="58">
        <v>33</v>
      </c>
      <c r="F18" s="56" t="s">
        <v>560</v>
      </c>
      <c r="G18" s="56" t="s">
        <v>319</v>
      </c>
      <c r="H18" s="54" t="s">
        <v>561</v>
      </c>
      <c r="I18" s="54" t="s">
        <v>568</v>
      </c>
      <c r="J18" s="54" t="s">
        <v>566</v>
      </c>
    </row>
    <row r="19" s="1" customFormat="1" ht="22.5" spans="1:10">
      <c r="A19" s="52" t="s">
        <v>569</v>
      </c>
      <c r="B19" s="52" t="s">
        <v>570</v>
      </c>
      <c r="C19" s="53" t="s">
        <v>571</v>
      </c>
      <c r="D19" s="52" t="s">
        <v>316</v>
      </c>
      <c r="E19" s="53" t="s">
        <v>572</v>
      </c>
      <c r="F19" s="52" t="s">
        <v>573</v>
      </c>
      <c r="G19" s="52" t="s">
        <v>574</v>
      </c>
      <c r="H19" s="54" t="s">
        <v>561</v>
      </c>
      <c r="I19" s="73" t="s">
        <v>575</v>
      </c>
      <c r="J19" s="54" t="s">
        <v>576</v>
      </c>
    </row>
    <row r="20" s="1" customFormat="1" ht="22.5" spans="1:10">
      <c r="A20" s="52" t="s">
        <v>577</v>
      </c>
      <c r="B20" s="52" t="s">
        <v>578</v>
      </c>
      <c r="C20" s="53" t="s">
        <v>579</v>
      </c>
      <c r="D20" s="52" t="s">
        <v>323</v>
      </c>
      <c r="E20" s="53" t="s">
        <v>580</v>
      </c>
      <c r="F20" s="52" t="s">
        <v>325</v>
      </c>
      <c r="G20" s="52" t="s">
        <v>319</v>
      </c>
      <c r="H20" s="54" t="s">
        <v>561</v>
      </c>
      <c r="I20" s="54" t="s">
        <v>581</v>
      </c>
      <c r="J20" s="54" t="s">
        <v>582</v>
      </c>
    </row>
    <row r="21" s="1" customFormat="1" ht="39" customHeight="1" spans="1:10">
      <c r="A21" s="52" t="s">
        <v>577</v>
      </c>
      <c r="B21" s="52" t="s">
        <v>578</v>
      </c>
      <c r="C21" s="53" t="s">
        <v>583</v>
      </c>
      <c r="D21" s="52" t="s">
        <v>323</v>
      </c>
      <c r="E21" s="53" t="s">
        <v>580</v>
      </c>
      <c r="F21" s="52" t="s">
        <v>325</v>
      </c>
      <c r="G21" s="52" t="s">
        <v>319</v>
      </c>
      <c r="H21" s="54" t="s">
        <v>561</v>
      </c>
      <c r="I21" s="54" t="s">
        <v>584</v>
      </c>
      <c r="J21" s="54" t="s">
        <v>582</v>
      </c>
    </row>
  </sheetData>
  <mergeCells count="23">
    <mergeCell ref="A1:J1"/>
    <mergeCell ref="B2:J2"/>
    <mergeCell ref="A3:I3"/>
    <mergeCell ref="C4:I4"/>
    <mergeCell ref="C5:I5"/>
    <mergeCell ref="C6:I6"/>
    <mergeCell ref="A7:J7"/>
    <mergeCell ref="H8:J8"/>
    <mergeCell ref="A13:J13"/>
    <mergeCell ref="A14:G14"/>
    <mergeCell ref="A4:A5"/>
    <mergeCell ref="H10:H12"/>
    <mergeCell ref="H14:H15"/>
    <mergeCell ref="I10:I12"/>
    <mergeCell ref="I14:I15"/>
    <mergeCell ref="J10:J12"/>
    <mergeCell ref="J14:J15"/>
    <mergeCell ref="A8:B9"/>
    <mergeCell ref="C8:E9"/>
    <mergeCell ref="F8:G9"/>
    <mergeCell ref="A10:B12"/>
    <mergeCell ref="C10:E12"/>
    <mergeCell ref="F10:G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雨花石</cp:lastModifiedBy>
  <dcterms:created xsi:type="dcterms:W3CDTF">2025-03-11T08:25:00Z</dcterms:created>
  <dcterms:modified xsi:type="dcterms:W3CDTF">2025-03-20T09:13:44Z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A9534EAB29314A35B3AEF6C2579940E3_12</vt:lpwstr>
  </property>
  <property fmtid="{D5CDD505-2E9C-101B-9397-08002B2CF9AE}" pid="3" name="KSOProductBuildVer">
    <vt:lpwstr>2052-12.1.0.18608</vt:lpwstr>
  </property>
</Properties>
</file>